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apa" sheetId="4" r:id="rId1"/>
    <sheet name="Situação do processo" sheetId="5" r:id="rId2"/>
    <sheet name="Fases do Processo" sheetId="8" r:id="rId3"/>
    <sheet name="Resultados de julgamentos" sheetId="9" r:id="rId4"/>
    <sheet name="Procedimentos por assunto" sheetId="10" r:id="rId5"/>
    <sheet name="Atualização do arquivo" sheetId="7" r:id="rId6"/>
  </sheets>
  <externalReferences>
    <externalReference r:id="rId7"/>
  </externalReferences>
  <definedNames>
    <definedName name="AnoCalendário1" localSheetId="0">'[1]Calendário 2017_Geral'!$A$7</definedName>
  </definedNames>
  <calcPr calcId="125725"/>
</workbook>
</file>

<file path=xl/calcChain.xml><?xml version="1.0" encoding="utf-8"?>
<calcChain xmlns="http://schemas.openxmlformats.org/spreadsheetml/2006/main">
  <c r="N42" i="5"/>
  <c r="N38" i="10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M39"/>
  <c r="L39"/>
  <c r="K39"/>
  <c r="J39"/>
  <c r="I39"/>
  <c r="H39"/>
  <c r="G39"/>
  <c r="F39"/>
  <c r="E39"/>
  <c r="D39"/>
  <c r="C39"/>
  <c r="N63" i="9"/>
  <c r="N62"/>
  <c r="N61"/>
  <c r="N60"/>
  <c r="N54"/>
  <c r="N53"/>
  <c r="N52"/>
  <c r="N51"/>
  <c r="N50"/>
  <c r="N49"/>
  <c r="N48"/>
  <c r="N47"/>
  <c r="N46"/>
  <c r="N45"/>
  <c r="N44"/>
  <c r="N38"/>
  <c r="N37"/>
  <c r="N36"/>
  <c r="N35"/>
  <c r="N34"/>
  <c r="N33"/>
  <c r="N32"/>
  <c r="N31"/>
  <c r="N30"/>
  <c r="N29"/>
  <c r="N28"/>
  <c r="M22"/>
  <c r="L22"/>
  <c r="K22"/>
  <c r="J22"/>
  <c r="I22"/>
  <c r="H22"/>
  <c r="G22"/>
  <c r="F22"/>
  <c r="E22"/>
  <c r="D22"/>
  <c r="C22"/>
  <c r="N21"/>
  <c r="N20"/>
  <c r="N19"/>
  <c r="N18"/>
  <c r="N17"/>
  <c r="N22" s="1"/>
  <c r="N79" i="8"/>
  <c r="N78"/>
  <c r="N77"/>
  <c r="N76"/>
  <c r="N75"/>
  <c r="N74"/>
  <c r="N73"/>
  <c r="M67"/>
  <c r="L67"/>
  <c r="K67"/>
  <c r="J67"/>
  <c r="I67"/>
  <c r="H67"/>
  <c r="G67"/>
  <c r="F67"/>
  <c r="E67"/>
  <c r="D67"/>
  <c r="C67"/>
  <c r="N66"/>
  <c r="N65"/>
  <c r="N64"/>
  <c r="N63"/>
  <c r="N62"/>
  <c r="N61"/>
  <c r="N60"/>
  <c r="N59"/>
  <c r="M53"/>
  <c r="L53"/>
  <c r="K53"/>
  <c r="J53"/>
  <c r="I53"/>
  <c r="H53"/>
  <c r="G53"/>
  <c r="F53"/>
  <c r="E53"/>
  <c r="D53"/>
  <c r="C53"/>
  <c r="N52"/>
  <c r="N51"/>
  <c r="N50"/>
  <c r="N49"/>
  <c r="N48"/>
  <c r="N47"/>
  <c r="N46"/>
  <c r="N45"/>
  <c r="M39"/>
  <c r="L39"/>
  <c r="K39"/>
  <c r="J39"/>
  <c r="I39"/>
  <c r="H39"/>
  <c r="G39"/>
  <c r="F39"/>
  <c r="E39"/>
  <c r="D39"/>
  <c r="C39"/>
  <c r="N38"/>
  <c r="N37"/>
  <c r="N36"/>
  <c r="N35"/>
  <c r="N34"/>
  <c r="N33"/>
  <c r="N32"/>
  <c r="N31"/>
  <c r="M25"/>
  <c r="L25"/>
  <c r="K25"/>
  <c r="J25"/>
  <c r="I25"/>
  <c r="H25"/>
  <c r="G25"/>
  <c r="F25"/>
  <c r="E25"/>
  <c r="D25"/>
  <c r="C25"/>
  <c r="N24"/>
  <c r="N23"/>
  <c r="N22"/>
  <c r="N21"/>
  <c r="N20"/>
  <c r="N19"/>
  <c r="N18"/>
  <c r="N17"/>
  <c r="C28" i="5"/>
  <c r="N67" i="8" l="1"/>
  <c r="N25"/>
  <c r="N39"/>
  <c r="N53"/>
  <c r="N39" i="10"/>
  <c r="O21" i="9"/>
  <c r="O20"/>
  <c r="O18"/>
  <c r="O19"/>
  <c r="O17"/>
  <c r="O22" s="1"/>
  <c r="M42" i="5"/>
  <c r="L42"/>
  <c r="K42"/>
  <c r="J42"/>
  <c r="I42"/>
  <c r="H42"/>
  <c r="G42"/>
  <c r="F42"/>
  <c r="E42"/>
  <c r="D42"/>
  <c r="C42"/>
  <c r="N41"/>
  <c r="N40"/>
  <c r="N39"/>
  <c r="N38"/>
  <c r="N37"/>
  <c r="N36"/>
  <c r="N35"/>
  <c r="N34"/>
  <c r="M28"/>
  <c r="L28"/>
  <c r="K28"/>
  <c r="J28"/>
  <c r="I28"/>
  <c r="H28"/>
  <c r="G28"/>
  <c r="F28"/>
  <c r="E28"/>
  <c r="D28"/>
  <c r="N27"/>
  <c r="N26"/>
  <c r="N25"/>
  <c r="N24"/>
  <c r="N23"/>
  <c r="N22"/>
  <c r="N21"/>
  <c r="N20"/>
  <c r="N19"/>
  <c r="N18"/>
  <c r="N17"/>
  <c r="O36" i="10" l="1"/>
  <c r="O32"/>
  <c r="O28"/>
  <c r="O24"/>
  <c r="O20"/>
  <c r="O37"/>
  <c r="O33"/>
  <c r="O29"/>
  <c r="O25"/>
  <c r="O21"/>
  <c r="O17"/>
  <c r="O38"/>
  <c r="O34"/>
  <c r="O30"/>
  <c r="O26"/>
  <c r="O22"/>
  <c r="O18"/>
  <c r="O35"/>
  <c r="O31"/>
  <c r="O27"/>
  <c r="O23"/>
  <c r="O19"/>
  <c r="N28" i="5"/>
  <c r="O39" i="10" l="1"/>
</calcChain>
</file>

<file path=xl/sharedStrings.xml><?xml version="1.0" encoding="utf-8"?>
<sst xmlns="http://schemas.openxmlformats.org/spreadsheetml/2006/main" count="204" uniqueCount="122">
  <si>
    <t>DATA</t>
  </si>
  <si>
    <t>ATUALIZADO POR:</t>
  </si>
  <si>
    <t>ATUALIZAÇÃO/ALTERAÇÃO</t>
  </si>
  <si>
    <t>Versão</t>
  </si>
  <si>
    <t>Fernando Soares</t>
  </si>
  <si>
    <t>Procedimentos</t>
  </si>
  <si>
    <t>Total</t>
  </si>
  <si>
    <t>Total de Procedimentos em "Instauração/Instrução"</t>
  </si>
  <si>
    <t>Total de Procedimentos em "Indiciamento/Citação"</t>
  </si>
  <si>
    <t>Total de Procedimentos "Encaminhados para Julgamento"</t>
  </si>
  <si>
    <t>Total de Procedimentos "Julgados"</t>
  </si>
  <si>
    <t>Total de Procedimentos "Anulados Administrativamente"</t>
  </si>
  <si>
    <t>Total de Procedimentos "Anulados Judicialmente"</t>
  </si>
  <si>
    <t>Total de Procedimentos em "Revisão"</t>
  </si>
  <si>
    <t>Total de Procedimentos em "Reconsideração/Recurso Hierárquico"</t>
  </si>
  <si>
    <t xml:space="preserve">Total de Procedimentos em "Decisão Reconsideração/Recurso Hierárquico" </t>
  </si>
  <si>
    <t xml:space="preserve">Total de Procedimentos em "Avocação/Requisição pela CGU" </t>
  </si>
  <si>
    <t xml:space="preserve">Total de Procedimentos em "Decisão Revisão do Processo" </t>
  </si>
  <si>
    <t>Total de Procedimentos</t>
  </si>
  <si>
    <t>Fonte: Sistema de Gestão de Processos Disciplinares - CGU-PAD. Org. DIPLAN/COPLAN.</t>
  </si>
  <si>
    <t xml:space="preserve">Total de Apurações Diretas </t>
  </si>
  <si>
    <t xml:space="preserve">Total de Procedimentos Administrativos para Empregados Públicos </t>
  </si>
  <si>
    <t xml:space="preserve">Total de Processos Disciplinares para Empresas Públicas / Sociedades de Economia </t>
  </si>
  <si>
    <t xml:space="preserve">Total de Processos Administrativos Disciplinares </t>
  </si>
  <si>
    <t xml:space="preserve">Total de Ritos Sumários </t>
  </si>
  <si>
    <t xml:space="preserve">Total de Sindicâncias </t>
  </si>
  <si>
    <t xml:space="preserve">Total de Sindicâncias 'Servidor Temporário' </t>
  </si>
  <si>
    <t xml:space="preserve">Total de Sindicâncias Patrimoniais </t>
  </si>
  <si>
    <t xml:space="preserve">Total de Procedimentos </t>
  </si>
  <si>
    <t>1.0</t>
  </si>
  <si>
    <t>Procedimentos/Ano</t>
  </si>
  <si>
    <t>Total de Apurações Diretas</t>
  </si>
  <si>
    <t>Total de Procedimentos Administrativos para Empregados Públicos</t>
  </si>
  <si>
    <t>Total de Processos Disciplinares para Empresas Públicas / Sociedades de Economia</t>
  </si>
  <si>
    <t>Total de Processos Administrativos Disciplinares</t>
  </si>
  <si>
    <t>Total de Ritos Sumários</t>
  </si>
  <si>
    <t>Total de Sindicâncias 'Servidor Temporário'</t>
  </si>
  <si>
    <t>Total de Sindicâncias Patrimoniais</t>
  </si>
  <si>
    <t>Total de Procedimentos Instaurados</t>
  </si>
  <si>
    <t>Total de Procedimentos em Indiciamento/Citação</t>
  </si>
  <si>
    <t>Total de Procedimentos encaminhados para julgamento</t>
  </si>
  <si>
    <t>Total de Procedimentos julgados</t>
  </si>
  <si>
    <t>Fases/Ano</t>
  </si>
  <si>
    <t>Relatório de Procedimentos Anulados Administrativamente</t>
  </si>
  <si>
    <t>Relatório de Procedimentos em Revisão</t>
  </si>
  <si>
    <t>Relatório de Procedimentos em Decisão Reconsideração/recurso Hieráquico</t>
  </si>
  <si>
    <t>Relatório de Procedimentos em Decisão Revisão do Processo</t>
  </si>
  <si>
    <t>Relatório de Procedimentos Anulados Judicialmente</t>
  </si>
  <si>
    <t>Relatório de Procedimentos em Reconsideração/recurso Hieráquico</t>
  </si>
  <si>
    <t>Relatório de Procedimentos em Avocação/requisição pelo CGU</t>
  </si>
  <si>
    <t>Situação/ano</t>
  </si>
  <si>
    <t>% Total</t>
  </si>
  <si>
    <t>Total Não-Indiciado</t>
  </si>
  <si>
    <t>Total Absolvido ou Arquivado</t>
  </si>
  <si>
    <t>Total Submetido a outro processo disciplinar</t>
  </si>
  <si>
    <t>Total Penalidade Prescrita</t>
  </si>
  <si>
    <t>Advertência</t>
  </si>
  <si>
    <t>Suspensão</t>
  </si>
  <si>
    <t>Suspensão Convertida em Multa</t>
  </si>
  <si>
    <t>Demissão de Cargo Efetivo</t>
  </si>
  <si>
    <t>Demissão por Justa Causa</t>
  </si>
  <si>
    <t>Demissão sem Justa Causa</t>
  </si>
  <si>
    <t>Destituição de Diretor de Empresa</t>
  </si>
  <si>
    <t>Cassação de Aposentadoria</t>
  </si>
  <si>
    <t>Destituição de Cargo em Comissão</t>
  </si>
  <si>
    <t>Destituição de Função Comissionada</t>
  </si>
  <si>
    <t>Outra</t>
  </si>
  <si>
    <t>Destituição de Função Comissonada</t>
  </si>
  <si>
    <t>Abandono do Cargo</t>
  </si>
  <si>
    <t>Acumulação ilegal de cargos, empregos ou funções públicas</t>
  </si>
  <si>
    <t>Não exercício das atribuições do cargo com zelo e dedicação</t>
  </si>
  <si>
    <t>Outros</t>
  </si>
  <si>
    <t>Assunto/ano</t>
  </si>
  <si>
    <t xml:space="preserve">Total de procedimentos sem assunto </t>
  </si>
  <si>
    <t>Desaparecimento ou perecimento de bens públicos</t>
  </si>
  <si>
    <t xml:space="preserve">Erros procedimentais ou descumprimento de normas ou regulamentos </t>
  </si>
  <si>
    <t>Ausência ou impontualidade ao serviço</t>
  </si>
  <si>
    <t>Ausência de presteza nas atividades ou na prestação de informações</t>
  </si>
  <si>
    <t xml:space="preserve">Favorecimento próprio ou de terceiros </t>
  </si>
  <si>
    <t xml:space="preserve">Irregularidades ou fraudes em licitações ou contratos </t>
  </si>
  <si>
    <t>Conflito de interesse entre a função pública e atos da vida privada</t>
  </si>
  <si>
    <t>Acumulação indevida de cargos</t>
  </si>
  <si>
    <t>Assédio moral</t>
  </si>
  <si>
    <t>Concessão irregular de benefícios, licenças ou autorizações</t>
  </si>
  <si>
    <t xml:space="preserve">Descumprimento da Lei de Acesso à Informação </t>
  </si>
  <si>
    <t>% Procedimentos por Assunto</t>
  </si>
  <si>
    <t xml:space="preserve">Descumprimento de normas relacionadas ao orçamento público </t>
  </si>
  <si>
    <t xml:space="preserve">Designação de atribuições a pessoa estranha a repartição </t>
  </si>
  <si>
    <t xml:space="preserve">Desproporção entre patrimônio e renda </t>
  </si>
  <si>
    <t xml:space="preserve">Desrespeito ao sigilo de informações </t>
  </si>
  <si>
    <t>Irregularidades definidas em normativos ou regulamentos</t>
  </si>
  <si>
    <t xml:space="preserve">Irregularidades ou fraudes em convênios ou outros acordos </t>
  </si>
  <si>
    <t xml:space="preserve">Nepotismo </t>
  </si>
  <si>
    <t xml:space="preserve">Reconhecimento de dívida </t>
  </si>
  <si>
    <t xml:space="preserve">Representação de interesse particular junto à administração </t>
  </si>
  <si>
    <t xml:space="preserve">Total </t>
  </si>
  <si>
    <t>Falta de urbanidade; conduta escandalosa; incontinência pública; manifestação de apreço</t>
  </si>
  <si>
    <t>Quadro - Relatório de Procedimentos por Assunto</t>
  </si>
  <si>
    <t>Quadro - Relatório de Procedimentos por Situação</t>
  </si>
  <si>
    <t>Quadro - Relatório de Procedimentos Instaurados (Por data de cadastramento)</t>
  </si>
  <si>
    <t>Quadro - Relatório de Procedimentos Instaurados</t>
  </si>
  <si>
    <t>Quadro - Relatório de Procedimentos em Indiciamento/Citação</t>
  </si>
  <si>
    <t>Quadro - Relatório de Procedimentos encaminhados para julgamento</t>
  </si>
  <si>
    <t>Quadro - Relatório de Procedimentos julgados</t>
  </si>
  <si>
    <t>Quadro - Outras fases do Processo</t>
  </si>
  <si>
    <t>Quadro - Relatório de Resultados de julgamentos por situação</t>
  </si>
  <si>
    <t>Quadro - Consolidado Apenado</t>
  </si>
  <si>
    <t>Quadro - Consolidado Penalidades Prescritas</t>
  </si>
  <si>
    <t xml:space="preserve">Quadro - Resultado de Julgamento por Enquadramento legal </t>
  </si>
  <si>
    <t>Penalidades</t>
  </si>
  <si>
    <t>Enquadramento legal</t>
  </si>
  <si>
    <t xml:space="preserve"> </t>
  </si>
  <si>
    <t>1.1</t>
  </si>
  <si>
    <t>Alteração da versão constante no nome do arquivo, de versão 2.0 para 1.0, passando o presente arquivo a ser denominado como v.1.1.</t>
  </si>
  <si>
    <t>Alteração de layout e logo da UFGD. Definição do Relatório de Indicadores ca CGU/PAD para publicação em 2016 referente ao ano 2015 (Vide versão 1.1)</t>
  </si>
  <si>
    <t>Alteraçãoi do Quadro - Relatório de Procedimentos por Situação em 2015: Total de Procedimentos em "Instauração/Instrução" de 2 para 4; Total de Procedimentos "Encaminhados para Julgamento" de 0 para 1; Total de Procedimentos "Julgados"</t>
  </si>
  <si>
    <t>Alteração do Quadro - Relatório de Procedimentos Instaurados (Por data de cadastramento) em 2015: Total de Processos Administrativos Disciplinares de 0 para 2; Total de Ritos Sumários de 0 para 2; Total de Sindicâncias de 0 para 7.</t>
  </si>
  <si>
    <t>Alteração do Quadro - Relatório de Procedimentos Instaurados em 2015: Total de Processos Administrativos Disciplinares de 1 para 2, Total de Ritos Sumários de 0 para 2 e Total de Sindicâncias de 0 para 3.</t>
  </si>
  <si>
    <t>Alteração do Quadro - Relatório de Procedimentos em Indiciamento/Citação em 2015: Total de Sindicâncias de 0 para 5.</t>
  </si>
  <si>
    <t>Alteração do Quadro - Relatório de Procedimentos encaminhados para julgamento em 2015: Total de Sindicâncias de 1 para 6.</t>
  </si>
  <si>
    <t>Alteração do Quadro - Relatório de Procedimentos por Assunto em 2015: Ausência ou impontualidade ao serviço de 2 para 3; Desaparecimento ou perecimento de bens públicos de 0 para 3; Falta de urbanidade, conduta escandalosa,</t>
  </si>
  <si>
    <t>Inclusão dos dados 2016 no somatório total do Quadro - Relatório de Procedimentos Instaurados (Por data de cadastramento).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</si>
</sst>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9900"/>
      <name val="Arial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0"/>
      <color rgb="FFFFFF00"/>
      <name val="Century Gothic"/>
      <family val="2"/>
    </font>
    <font>
      <b/>
      <sz val="10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auto="1"/>
      </patternFill>
    </fill>
    <fill>
      <patternFill patternType="solid">
        <fgColor theme="0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00B050"/>
        </stop>
        <stop position="1">
          <color theme="7" tint="-0.25098422193060094"/>
        </stop>
      </gradientFill>
    </fill>
    <fill>
      <gradientFill degree="90">
        <stop position="0">
          <color theme="7" tint="-0.25098422193060094"/>
        </stop>
        <stop position="1">
          <color theme="5" tint="-0.25098422193060094"/>
        </stop>
      </gradientFill>
    </fill>
    <fill>
      <gradientFill degree="90">
        <stop position="0">
          <color theme="5" tint="-0.25098422193060094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90218817712943"/>
        </stop>
      </gradientFill>
    </fill>
  </fills>
  <borders count="6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98">
    <xf numFmtId="0" fontId="0" fillId="0" borderId="0" xfId="0"/>
    <xf numFmtId="0" fontId="0" fillId="3" borderId="0" xfId="0" applyFill="1"/>
    <xf numFmtId="0" fontId="0" fillId="2" borderId="0" xfId="0" applyFill="1" applyAlignment="1"/>
    <xf numFmtId="0" fontId="1" fillId="4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3" borderId="0" xfId="0" applyFill="1" applyAlignment="1"/>
    <xf numFmtId="0" fontId="0" fillId="0" borderId="0" xfId="0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 applyFill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4" fillId="0" borderId="0" xfId="0" applyNumberFormat="1" applyFont="1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3" borderId="0" xfId="0" applyFont="1" applyFill="1"/>
    <xf numFmtId="0" fontId="4" fillId="5" borderId="0" xfId="0" applyFont="1" applyFill="1"/>
    <xf numFmtId="0" fontId="7" fillId="5" borderId="0" xfId="0" applyFont="1" applyFill="1" applyAlignment="1"/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/>
    <xf numFmtId="0" fontId="7" fillId="0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0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/>
    <xf numFmtId="0" fontId="7" fillId="5" borderId="0" xfId="0" applyFont="1" applyFill="1" applyBorder="1" applyAlignment="1"/>
    <xf numFmtId="0" fontId="6" fillId="0" borderId="0" xfId="0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9" fontId="6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9" fontId="6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10" fontId="10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Plan1" xfId="1"/>
  </cellStyles>
  <dxfs count="0"/>
  <tableStyles count="0" defaultTableStyle="TableStyleMedium2" defaultPivotStyle="PivotStyleMedium9"/>
  <colors>
    <mruColors>
      <color rgb="FF009900"/>
      <color rgb="FF00FF00"/>
      <color rgb="FF00CC00"/>
      <color rgb="FF99FF66"/>
      <color rgb="FFFF00FF"/>
      <color rgb="FFFFFF00"/>
      <color rgb="FF763A66"/>
      <color rgb="FF008000"/>
      <color rgb="FF0066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7"/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Procedimentos por Situação</a:t>
            </a:r>
          </a:p>
        </c:rich>
      </c:tx>
      <c:layout/>
    </c:title>
    <c:view3D>
      <c:perspective val="30"/>
    </c:view3D>
    <c:plotArea>
      <c:layout/>
      <c:bar3DChart>
        <c:barDir val="bar"/>
        <c:grouping val="clustered"/>
        <c:ser>
          <c:idx val="0"/>
          <c:order val="0"/>
          <c:spPr>
            <a:solidFill>
              <a:srgbClr val="336600"/>
            </a:solidFill>
          </c:spPr>
          <c:dLbls>
            <c:dLbl>
              <c:idx val="0"/>
              <c:layout>
                <c:manualLayout>
                  <c:x val="-3.9630960698503651E-2"/>
                  <c:y val="-1.14993317711144E-2"/>
                </c:manualLayout>
              </c:layout>
              <c:showVal val="1"/>
            </c:dLbl>
            <c:dLbl>
              <c:idx val="1"/>
              <c:layout>
                <c:manualLayout>
                  <c:x val="-5.0060160882320334E-2"/>
                  <c:y val="7.0272882358477631E-17"/>
                </c:manualLayout>
              </c:layout>
              <c:showVal val="1"/>
            </c:dLbl>
            <c:dLbl>
              <c:idx val="2"/>
              <c:layout>
                <c:manualLayout>
                  <c:x val="-1.0429200183816779E-2"/>
                  <c:y val="3.8331105903714837E-3"/>
                </c:manualLayout>
              </c:layout>
              <c:showVal val="1"/>
            </c:dLbl>
            <c:dLbl>
              <c:idx val="3"/>
              <c:layout>
                <c:manualLayout>
                  <c:x val="-3.9630960698503789E-2"/>
                  <c:y val="7.6662211807429076E-3"/>
                </c:manualLayout>
              </c:layout>
              <c:showVal val="1"/>
            </c:dLbl>
            <c:dLbl>
              <c:idx val="4"/>
              <c:layout>
                <c:manualLayout>
                  <c:x val="3.956041136523372E-3"/>
                  <c:y val="-7.8151238139172949E-3"/>
                </c:manualLayout>
              </c:layout>
              <c:showVal val="1"/>
            </c:dLbl>
            <c:dLbl>
              <c:idx val="5"/>
              <c:layout>
                <c:manualLayout>
                  <c:x val="-1.6292599695957078E-2"/>
                  <c:y val="4.8286097025906109E-3"/>
                </c:manualLayout>
              </c:layout>
              <c:showVal val="1"/>
            </c:dLbl>
            <c:showVal val="1"/>
          </c:dLbls>
          <c:cat>
            <c:strRef>
              <c:f>(#REF!,#REF!)</c:f>
              <c:strCache>
                <c:ptCount val="6"/>
                <c:pt idx="0">
                  <c:v>Total de Procedimentos em "Instauração/Instrução"</c:v>
                </c:pt>
                <c:pt idx="1">
                  <c:v>Total de Procedimentos em "Indiciamento/Citação"</c:v>
                </c:pt>
                <c:pt idx="2">
                  <c:v>Total de Procedimentos "Encaminhados para Julgamento"</c:v>
                </c:pt>
                <c:pt idx="3">
                  <c:v>Total de Procedimentos "Julgados"</c:v>
                </c:pt>
                <c:pt idx="4">
                  <c:v>Total de Procedimentos em "Decisão Revisão do Processo" </c:v>
                </c:pt>
                <c:pt idx="5">
                  <c:v>Total de Procedimentos</c:v>
                </c:pt>
              </c:strCache>
            </c:strRef>
          </c:cat>
          <c:val>
            <c:numRef>
              <c:f>(#REF!,#REF!)</c:f>
              <c:numCache>
                <c:formatCode>General</c:formatCode>
                <c:ptCount val="6"/>
                <c:pt idx="0">
                  <c:v>20</c:v>
                </c:pt>
                <c:pt idx="1">
                  <c:v>15</c:v>
                </c:pt>
                <c:pt idx="2">
                  <c:v>4</c:v>
                </c:pt>
                <c:pt idx="3">
                  <c:v>59</c:v>
                </c:pt>
                <c:pt idx="4">
                  <c:v>2</c:v>
                </c:pt>
                <c:pt idx="5">
                  <c:v>100</c:v>
                </c:pt>
              </c:numCache>
            </c:numRef>
          </c:val>
        </c:ser>
        <c:dLbls>
          <c:showVal val="1"/>
        </c:dLbls>
        <c:shape val="cylinder"/>
        <c:axId val="52101504"/>
        <c:axId val="52103040"/>
        <c:axId val="0"/>
      </c:bar3DChart>
      <c:catAx>
        <c:axId val="52101504"/>
        <c:scaling>
          <c:orientation val="minMax"/>
        </c:scaling>
        <c:axPos val="l"/>
        <c:numFmt formatCode="General" sourceLinked="1"/>
        <c:majorTickMark val="none"/>
        <c:tickLblPos val="nextTo"/>
        <c:crossAx val="52103040"/>
        <c:crosses val="autoZero"/>
        <c:auto val="1"/>
        <c:lblAlgn val="ctr"/>
        <c:lblOffset val="100"/>
      </c:catAx>
      <c:valAx>
        <c:axId val="52103040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52101504"/>
        <c:crosses val="autoZero"/>
        <c:crossBetween val="between"/>
      </c:valAx>
    </c:plotArea>
    <c:plotVisOnly val="1"/>
    <c:dispBlanksAs val="gap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9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Procedimentos em Indiciamento/Citação (Sindicância)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0117049554685809"/>
          <c:y val="0.15546168264651025"/>
          <c:w val="0.89148487092240258"/>
          <c:h val="0.81930785763266123"/>
        </c:manualLayout>
      </c:layout>
      <c:bar3DChart>
        <c:barDir val="bar"/>
        <c:grouping val="clustered"/>
        <c:ser>
          <c:idx val="0"/>
          <c:order val="0"/>
          <c:tx>
            <c:strRef>
              <c:f>'[2]Por Fases de Processo'!$C$28</c:f>
              <c:strCache>
                <c:ptCount val="1"/>
                <c:pt idx="0">
                  <c:v>Total de Sindicâncias </c:v>
                </c:pt>
              </c:strCache>
            </c:strRef>
          </c:tx>
          <c:cat>
            <c:strRef>
              <c:f>'[2]Por Fases de Processo'!$D$22:$O$22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Total</c:v>
                </c:pt>
              </c:strCache>
            </c:strRef>
          </c:cat>
          <c:val>
            <c:numRef>
              <c:f>'[2]Por Fases de Processo'!$D$28:$O$28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  <c:pt idx="5">
                  <c:v>18</c:v>
                </c:pt>
                <c:pt idx="6">
                  <c:v>14</c:v>
                </c:pt>
                <c:pt idx="7">
                  <c:v>9</c:v>
                </c:pt>
                <c:pt idx="8">
                  <c:v>7</c:v>
                </c:pt>
                <c:pt idx="9">
                  <c:v>0</c:v>
                </c:pt>
                <c:pt idx="10">
                  <c:v>1</c:v>
                </c:pt>
                <c:pt idx="11">
                  <c:v>64</c:v>
                </c:pt>
              </c:numCache>
            </c:numRef>
          </c:val>
        </c:ser>
        <c:dLbls>
          <c:showVal val="1"/>
        </c:dLbls>
        <c:shape val="cylinder"/>
        <c:axId val="50942336"/>
        <c:axId val="50936448"/>
        <c:axId val="0"/>
      </c:bar3DChart>
      <c:valAx>
        <c:axId val="50936448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50942336"/>
        <c:crosses val="autoZero"/>
        <c:crossBetween val="between"/>
      </c:valAx>
      <c:catAx>
        <c:axId val="50942336"/>
        <c:scaling>
          <c:orientation val="minMax"/>
        </c:scaling>
        <c:axPos val="l"/>
        <c:numFmt formatCode="General" sourceLinked="1"/>
        <c:majorTickMark val="none"/>
        <c:tickLblPos val="nextTo"/>
        <c:crossAx val="50936448"/>
        <c:crosses val="autoZero"/>
        <c:auto val="1"/>
        <c:lblAlgn val="ctr"/>
        <c:lblOffset val="100"/>
      </c:catAx>
    </c:plotArea>
    <c:plotVisOnly val="1"/>
    <c:dispBlanksAs val="gap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2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Total Resultados de julgamentos por situação</a:t>
            </a:r>
          </a:p>
        </c:rich>
      </c:tx>
      <c:layout/>
    </c:title>
    <c:plotArea>
      <c:layout/>
      <c:doughnutChart>
        <c:varyColors val="1"/>
        <c:ser>
          <c:idx val="0"/>
          <c:order val="0"/>
          <c:tx>
            <c:strRef>
              <c:f>'Resultados de julgamentos'!$O$16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rgbClr val="FF6699"/>
            </a:solidFill>
          </c:spPr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rgbClr val="33CCFF"/>
              </a:solidFill>
            </c:spPr>
          </c:dPt>
          <c:dPt>
            <c:idx val="3"/>
            <c:spPr>
              <a:solidFill>
                <a:srgbClr val="00CC00"/>
              </a:solidFill>
            </c:spPr>
          </c:dPt>
          <c:dPt>
            <c:idx val="4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2"/>
              <c:layout>
                <c:manualLayout>
                  <c:x val="2.5462668816040371E-17"/>
                  <c:y val="-1.3888888888888999E-2"/>
                </c:manualLayout>
              </c:layout>
              <c:showVal val="1"/>
            </c:dLbl>
            <c:dLbl>
              <c:idx val="3"/>
              <c:layout>
                <c:manualLayout>
                  <c:x val="1.6666666666666621E-2"/>
                  <c:y val="2.3148148148148077E-2"/>
                </c:manualLayout>
              </c:layout>
              <c:showVal val="1"/>
            </c:dLbl>
            <c:dLbl>
              <c:idx val="4"/>
              <c:layout>
                <c:manualLayout>
                  <c:x val="1.6666666666666621E-2"/>
                  <c:y val="-6.4814814814815103E-2"/>
                </c:manualLayout>
              </c:layout>
              <c:showVal val="1"/>
            </c:dLbl>
            <c:showVal val="1"/>
            <c:showLeaderLines val="1"/>
          </c:dLbls>
          <c:cat>
            <c:strRef>
              <c:f>'Resultados de julgamentos'!$B$17:$B$21</c:f>
              <c:strCache>
                <c:ptCount val="5"/>
                <c:pt idx="0">
                  <c:v>Total Não-Indiciado</c:v>
                </c:pt>
                <c:pt idx="1">
                  <c:v>Total Absolvido ou Arquivado</c:v>
                </c:pt>
                <c:pt idx="2">
                  <c:v>Total Submetido a outro processo disciplinar</c:v>
                </c:pt>
                <c:pt idx="3">
                  <c:v>Total Submetido a outro processo disciplinar</c:v>
                </c:pt>
                <c:pt idx="4">
                  <c:v>Total Penalidade Prescrita</c:v>
                </c:pt>
              </c:strCache>
            </c:strRef>
          </c:cat>
          <c:val>
            <c:numRef>
              <c:f>'Resultados de julgamentos'!$O$17:$O$21</c:f>
              <c:numCache>
                <c:formatCode>0%</c:formatCode>
                <c:ptCount val="5"/>
                <c:pt idx="0">
                  <c:v>0.81132075471698117</c:v>
                </c:pt>
                <c:pt idx="1">
                  <c:v>5.6603773584905662E-2</c:v>
                </c:pt>
                <c:pt idx="2">
                  <c:v>7.5471698113207544E-2</c:v>
                </c:pt>
                <c:pt idx="3">
                  <c:v>5.6603773584905662E-2</c:v>
                </c:pt>
                <c:pt idx="4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24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Procedimentos por Assunto</a:t>
            </a:r>
          </a:p>
        </c:rich>
      </c:tx>
      <c:layout>
        <c:manualLayout>
          <c:xMode val="edge"/>
          <c:yMode val="edge"/>
          <c:x val="0.34022959018895182"/>
          <c:y val="0"/>
        </c:manualLayout>
      </c:layout>
      <c:spPr>
        <a:solidFill>
          <a:schemeClr val="bg1"/>
        </a:solidFill>
        <a:effectLst>
          <a:glow>
            <a:schemeClr val="accent1">
              <a:alpha val="40000"/>
            </a:schemeClr>
          </a:glow>
          <a:softEdge rad="0"/>
        </a:effectLst>
      </c:spPr>
    </c:title>
    <c:plotArea>
      <c:layout>
        <c:manualLayout>
          <c:layoutTarget val="inner"/>
          <c:xMode val="edge"/>
          <c:yMode val="edge"/>
          <c:x val="0.50202917678391923"/>
          <c:y val="0.15910052765895558"/>
          <c:w val="0.49496156381970013"/>
          <c:h val="0.79014976069167864"/>
        </c:manualLayout>
      </c:layout>
      <c:barChart>
        <c:barDir val="bar"/>
        <c:grouping val="clustered"/>
        <c:ser>
          <c:idx val="0"/>
          <c:order val="0"/>
          <c:cat>
            <c:strRef>
              <c:f>'[2]Procedimento por assunto'!$C$10:$C$18</c:f>
              <c:strCache>
                <c:ptCount val="9"/>
                <c:pt idx="0">
                  <c:v>Total de procedimentos sem assunto </c:v>
                </c:pt>
                <c:pt idx="1">
                  <c:v>Desaparecimento ou perecimento de bens públicos</c:v>
                </c:pt>
                <c:pt idx="2">
                  <c:v>Erros procedimentais ou descumprimento de normas ou regulamentos </c:v>
                </c:pt>
                <c:pt idx="3">
                  <c:v>Ausência ou impontualidade ao serviço</c:v>
                </c:pt>
                <c:pt idx="4">
                  <c:v>Falta de urbanidade; conduta escandalosa; incontinência pública; manifestação de apreço ou </c:v>
                </c:pt>
                <c:pt idx="5">
                  <c:v>Ausência de presteza nas atividades ou na prestação de informações</c:v>
                </c:pt>
                <c:pt idx="6">
                  <c:v>Favorecimento próprio ou de terceiros </c:v>
                </c:pt>
                <c:pt idx="7">
                  <c:v>Irregularidades ou fraudes em licitações ou contratos </c:v>
                </c:pt>
                <c:pt idx="8">
                  <c:v>Conflito de interesse entre a função pública e atos da vida privada</c:v>
                </c:pt>
              </c:strCache>
            </c:strRef>
          </c:cat>
          <c:val>
            <c:numRef>
              <c:f>'[2]Procedimento por assunto'!$O$10:$O$18</c:f>
              <c:numCache>
                <c:formatCode>General</c:formatCode>
                <c:ptCount val="9"/>
                <c:pt idx="0">
                  <c:v>48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dLbls>
          <c:showVal val="1"/>
        </c:dLbls>
        <c:overlap val="-25"/>
        <c:axId val="51451392"/>
        <c:axId val="51452928"/>
      </c:barChart>
      <c:catAx>
        <c:axId val="51451392"/>
        <c:scaling>
          <c:orientation val="minMax"/>
        </c:scaling>
        <c:axPos val="l"/>
        <c:majorTickMark val="none"/>
        <c:tickLblPos val="nextTo"/>
        <c:crossAx val="51452928"/>
        <c:crosses val="autoZero"/>
        <c:auto val="1"/>
        <c:lblAlgn val="ctr"/>
        <c:lblOffset val="100"/>
      </c:catAx>
      <c:valAx>
        <c:axId val="51452928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51451392"/>
        <c:crosses val="autoZero"/>
        <c:crossBetween val="between"/>
      </c:valAx>
    </c:plotArea>
    <c:plotVisOnly val="1"/>
    <c:dispBlanksAs val="gap"/>
  </c:chart>
  <c:spPr>
    <a:ln>
      <a:solidFill>
        <a:srgbClr val="006600"/>
      </a:solidFill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% Procedimentos por assunto</a:t>
            </a:r>
          </a:p>
        </c:rich>
      </c:tx>
      <c:layout/>
    </c:title>
    <c:view3D>
      <c:rotX val="75"/>
      <c:perspective val="30"/>
    </c:view3D>
    <c:plotArea>
      <c:layout>
        <c:manualLayout>
          <c:layoutTarget val="inner"/>
          <c:xMode val="edge"/>
          <c:yMode val="edge"/>
          <c:x val="6.1956411599450562E-2"/>
          <c:y val="0.14065870370370367"/>
          <c:w val="0.49610221995142995"/>
          <c:h val="0.72741981481481532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rgbClr val="FF6699"/>
              </a:solidFill>
            </c:spPr>
          </c:dPt>
          <c:dPt>
            <c:idx val="1"/>
            <c:spPr>
              <a:solidFill>
                <a:srgbClr val="9900CC"/>
              </a:solidFill>
            </c:spPr>
          </c:dPt>
          <c:dPt>
            <c:idx val="2"/>
            <c:spPr>
              <a:solidFill>
                <a:srgbClr val="33CCFF"/>
              </a:solidFill>
            </c:spPr>
          </c:dPt>
          <c:dPt>
            <c:idx val="3"/>
            <c:spPr>
              <a:solidFill>
                <a:srgbClr val="3366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Lbls>
            <c:showPercent val="1"/>
            <c:showLeaderLines val="1"/>
          </c:dLbls>
          <c:cat>
            <c:strRef>
              <c:f>'[2]Procedimento por assunto'!$C$10:$C$18</c:f>
              <c:strCache>
                <c:ptCount val="9"/>
                <c:pt idx="0">
                  <c:v>Total de procedimentos sem assunto </c:v>
                </c:pt>
                <c:pt idx="1">
                  <c:v>Desaparecimento ou perecimento de bens públicos</c:v>
                </c:pt>
                <c:pt idx="2">
                  <c:v>Erros procedimentais ou descumprimento de normas ou regulamentos </c:v>
                </c:pt>
                <c:pt idx="3">
                  <c:v>Ausência ou impontualidade ao serviço</c:v>
                </c:pt>
                <c:pt idx="4">
                  <c:v>Falta de urbanidade; conduta escandalosa; incontinência pública; manifestação de apreço ou </c:v>
                </c:pt>
                <c:pt idx="5">
                  <c:v>Ausência de presteza nas atividades ou na prestação de informações</c:v>
                </c:pt>
                <c:pt idx="6">
                  <c:v>Favorecimento próprio ou de terceiros </c:v>
                </c:pt>
                <c:pt idx="7">
                  <c:v>Irregularidades ou fraudes em licitações ou contratos </c:v>
                </c:pt>
                <c:pt idx="8">
                  <c:v>Conflito de interesse entre a função pública e atos da vida privada</c:v>
                </c:pt>
              </c:strCache>
            </c:strRef>
          </c:cat>
          <c:val>
            <c:numRef>
              <c:f>'[2]Procedimento por assunto'!$P$10:$P$18</c:f>
              <c:numCache>
                <c:formatCode>General</c:formatCode>
                <c:ptCount val="9"/>
                <c:pt idx="0">
                  <c:v>0.52747252747252749</c:v>
                </c:pt>
                <c:pt idx="1">
                  <c:v>0.10989010989010994</c:v>
                </c:pt>
                <c:pt idx="2">
                  <c:v>9.8901098901099022E-2</c:v>
                </c:pt>
                <c:pt idx="3">
                  <c:v>7.6923076923076927E-2</c:v>
                </c:pt>
                <c:pt idx="4">
                  <c:v>7.6923076923076927E-2</c:v>
                </c:pt>
                <c:pt idx="5">
                  <c:v>4.3956043956044001E-2</c:v>
                </c:pt>
                <c:pt idx="6">
                  <c:v>3.2967032967032975E-2</c:v>
                </c:pt>
                <c:pt idx="7">
                  <c:v>2.197802197802199E-2</c:v>
                </c:pt>
                <c:pt idx="8">
                  <c:v>1.0989010989010993E-2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56364149546180042"/>
          <c:y val="0.15278925925925926"/>
          <c:w val="0.42469501191298731"/>
          <c:h val="0.75019555555555628"/>
        </c:manualLayout>
      </c:layout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2"/>
  <c:chart>
    <c:title>
      <c:tx>
        <c:rich>
          <a:bodyPr/>
          <a:lstStyle/>
          <a:p>
            <a:pPr>
              <a:defRPr/>
            </a:pPr>
            <a:r>
              <a:rPr lang="pt-BR"/>
              <a:t>Fases de Processo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FFCC00"/>
            </a:solidFill>
          </c:spPr>
          <c:cat>
            <c:strRef>
              <c:f>(#REF!,#REF!,#REF!,#REF!)</c:f>
              <c:strCache>
                <c:ptCount val="4"/>
                <c:pt idx="0">
                  <c:v>Total de Procedimentos Instaurados</c:v>
                </c:pt>
                <c:pt idx="1">
                  <c:v>Total de Procedimentos em Indiciamento/Citação</c:v>
                </c:pt>
                <c:pt idx="2">
                  <c:v>Total de Procedimentos encaminhados para julgamento</c:v>
                </c:pt>
                <c:pt idx="3">
                  <c:v>Total de Procedimentos julgados</c:v>
                </c:pt>
              </c:strCache>
            </c:strRef>
          </c:cat>
          <c:val>
            <c:numRef>
              <c:f>(#REF!,#REF!,#REF!,#REF!)</c:f>
              <c:numCache>
                <c:formatCode>General</c:formatCode>
                <c:ptCount val="4"/>
                <c:pt idx="0">
                  <c:v>97</c:v>
                </c:pt>
                <c:pt idx="1">
                  <c:v>80</c:v>
                </c:pt>
                <c:pt idx="2">
                  <c:v>70</c:v>
                </c:pt>
                <c:pt idx="3">
                  <c:v>64</c:v>
                </c:pt>
              </c:numCache>
            </c:numRef>
          </c:val>
        </c:ser>
        <c:dLbls>
          <c:showVal val="1"/>
        </c:dLbls>
        <c:overlap val="-25"/>
        <c:axId val="52145536"/>
        <c:axId val="52147328"/>
      </c:barChart>
      <c:catAx>
        <c:axId val="52145536"/>
        <c:scaling>
          <c:orientation val="minMax"/>
        </c:scaling>
        <c:axPos val="l"/>
        <c:majorTickMark val="none"/>
        <c:tickLblPos val="nextTo"/>
        <c:crossAx val="52147328"/>
        <c:crosses val="autoZero"/>
        <c:auto val="1"/>
        <c:lblAlgn val="ctr"/>
        <c:lblOffset val="100"/>
      </c:catAx>
      <c:valAx>
        <c:axId val="52147328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52145536"/>
        <c:crosses val="autoZero"/>
        <c:crossBetween val="between"/>
      </c:valAx>
    </c:plotArea>
    <c:plotVisOnly val="1"/>
    <c:dispBlanksAs val="gap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0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Procedimentos Instaurados (Sindicância)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0117049554685809"/>
          <c:y val="9.875638997814408E-2"/>
          <c:w val="0.89393308209931621"/>
          <c:h val="0.88021822692116536"/>
        </c:manualLayout>
      </c:layout>
      <c:bar3DChart>
        <c:barDir val="bar"/>
        <c:grouping val="clustered"/>
        <c:ser>
          <c:idx val="0"/>
          <c:order val="0"/>
          <c:tx>
            <c:strRef>
              <c:f>'[2]Por Fases de Processo'!$C$14</c:f>
              <c:strCache>
                <c:ptCount val="1"/>
                <c:pt idx="0">
                  <c:v>Total de Sindicâncias </c:v>
                </c:pt>
              </c:strCache>
            </c:strRef>
          </c:tx>
          <c:cat>
            <c:strRef>
              <c:f>'[2]Por Fases de Processo'!$D$8:$O$8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Total</c:v>
                </c:pt>
              </c:strCache>
            </c:strRef>
          </c:cat>
          <c:val>
            <c:numRef>
              <c:f>'[2]Por Fases de Processo'!$D$14:$O$14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18</c:v>
                </c:pt>
                <c:pt idx="5">
                  <c:v>17</c:v>
                </c:pt>
                <c:pt idx="6">
                  <c:v>12</c:v>
                </c:pt>
                <c:pt idx="7">
                  <c:v>9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69</c:v>
                </c:pt>
              </c:numCache>
            </c:numRef>
          </c:val>
        </c:ser>
        <c:dLbls>
          <c:showVal val="1"/>
        </c:dLbls>
        <c:shape val="cylinder"/>
        <c:axId val="52411776"/>
        <c:axId val="52410240"/>
        <c:axId val="0"/>
      </c:bar3DChart>
      <c:valAx>
        <c:axId val="52410240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52411776"/>
        <c:crosses val="autoZero"/>
        <c:crossBetween val="between"/>
      </c:valAx>
      <c:catAx>
        <c:axId val="52411776"/>
        <c:scaling>
          <c:orientation val="minMax"/>
        </c:scaling>
        <c:axPos val="l"/>
        <c:numFmt formatCode="General" sourceLinked="1"/>
        <c:majorTickMark val="none"/>
        <c:tickLblPos val="nextTo"/>
        <c:crossAx val="52410240"/>
        <c:crosses val="autoZero"/>
        <c:auto val="1"/>
        <c:lblAlgn val="ctr"/>
        <c:lblOffset val="100"/>
      </c:catAx>
    </c:plotArea>
    <c:plotVisOnly val="1"/>
    <c:dispBlanksAs val="gap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8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Encaminhados para Julgamento (Sindicância)</a:t>
            </a:r>
          </a:p>
        </c:rich>
      </c:tx>
      <c:layout>
        <c:manualLayout>
          <c:xMode val="edge"/>
          <c:yMode val="edge"/>
          <c:x val="0.18711851520425887"/>
          <c:y val="0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0117049554685809"/>
          <c:y val="0.12819192631911067"/>
          <c:w val="0.89393308209931621"/>
          <c:h val="0.85078269058020051"/>
        </c:manualLayout>
      </c:layout>
      <c:bar3DChart>
        <c:barDir val="bar"/>
        <c:grouping val="clustered"/>
        <c:ser>
          <c:idx val="0"/>
          <c:order val="0"/>
          <c:tx>
            <c:strRef>
              <c:f>'[2]Por Fases de Processo'!$C$42</c:f>
              <c:strCache>
                <c:ptCount val="1"/>
                <c:pt idx="0">
                  <c:v>Total de Sindicâncias </c:v>
                </c:pt>
              </c:strCache>
            </c:strRef>
          </c:tx>
          <c:cat>
            <c:strRef>
              <c:f>'[2]Por Fases de Processo'!$D$36:$O$36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Total</c:v>
                </c:pt>
              </c:strCache>
            </c:strRef>
          </c:cat>
          <c:val>
            <c:numRef>
              <c:f>'[2]Por Fases de Processo'!$D$42:$O$42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17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0</c:v>
                </c:pt>
                <c:pt idx="10">
                  <c:v>2</c:v>
                </c:pt>
                <c:pt idx="11">
                  <c:v>53</c:v>
                </c:pt>
              </c:numCache>
            </c:numRef>
          </c:val>
        </c:ser>
        <c:dLbls>
          <c:showVal val="1"/>
        </c:dLbls>
        <c:shape val="cylinder"/>
        <c:axId val="73605120"/>
        <c:axId val="73566080"/>
        <c:axId val="0"/>
      </c:bar3DChart>
      <c:valAx>
        <c:axId val="73566080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73605120"/>
        <c:crosses val="autoZero"/>
        <c:crossBetween val="between"/>
      </c:valAx>
      <c:catAx>
        <c:axId val="73605120"/>
        <c:scaling>
          <c:orientation val="minMax"/>
        </c:scaling>
        <c:axPos val="l"/>
        <c:numFmt formatCode="General" sourceLinked="1"/>
        <c:majorTickMark val="none"/>
        <c:tickLblPos val="nextTo"/>
        <c:crossAx val="73566080"/>
        <c:crosses val="autoZero"/>
        <c:auto val="1"/>
        <c:lblAlgn val="ctr"/>
        <c:lblOffset val="100"/>
      </c:catAx>
    </c:plotArea>
    <c:plotVisOnly val="1"/>
    <c:dispBlanksAs val="gap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7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Procedimentos Julgados (Sindicância)</a:t>
            </a:r>
          </a:p>
        </c:rich>
      </c:tx>
      <c:layout>
        <c:manualLayout>
          <c:xMode val="edge"/>
          <c:yMode val="edge"/>
          <c:x val="0.18711851520425887"/>
          <c:y val="2.1025383100691058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0117049554685809"/>
          <c:y val="0.12819192631911067"/>
          <c:w val="0.89393308209931621"/>
          <c:h val="0.85078269058020051"/>
        </c:manualLayout>
      </c:layout>
      <c:bar3DChart>
        <c:barDir val="bar"/>
        <c:grouping val="clustered"/>
        <c:ser>
          <c:idx val="0"/>
          <c:order val="0"/>
          <c:tx>
            <c:strRef>
              <c:f>'[2]Por Fases de Processo'!$C$56</c:f>
              <c:strCache>
                <c:ptCount val="1"/>
                <c:pt idx="0">
                  <c:v>Total de Sindicâncias </c:v>
                </c:pt>
              </c:strCache>
            </c:strRef>
          </c:tx>
          <c:cat>
            <c:strRef>
              <c:f>'[2]Por Fases de Processo'!$D$50:$O$50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Total</c:v>
                </c:pt>
              </c:strCache>
            </c:strRef>
          </c:cat>
          <c:val>
            <c:numRef>
              <c:f>'[2]Por Fases de Processo'!$D$56:$O$56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14</c:v>
                </c:pt>
                <c:pt idx="6">
                  <c:v>10</c:v>
                </c:pt>
                <c:pt idx="7">
                  <c:v>12</c:v>
                </c:pt>
                <c:pt idx="8">
                  <c:v>7</c:v>
                </c:pt>
                <c:pt idx="9">
                  <c:v>1</c:v>
                </c:pt>
                <c:pt idx="10">
                  <c:v>1</c:v>
                </c:pt>
                <c:pt idx="11">
                  <c:v>52</c:v>
                </c:pt>
              </c:numCache>
            </c:numRef>
          </c:val>
        </c:ser>
        <c:dLbls>
          <c:showVal val="1"/>
        </c:dLbls>
        <c:shape val="cylinder"/>
        <c:axId val="74447104"/>
        <c:axId val="74445568"/>
        <c:axId val="0"/>
      </c:bar3DChart>
      <c:valAx>
        <c:axId val="74445568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74447104"/>
        <c:crosses val="autoZero"/>
        <c:crossBetween val="between"/>
      </c:valAx>
      <c:catAx>
        <c:axId val="74447104"/>
        <c:scaling>
          <c:orientation val="minMax"/>
        </c:scaling>
        <c:axPos val="l"/>
        <c:numFmt formatCode="General" sourceLinked="1"/>
        <c:majorTickMark val="none"/>
        <c:tickLblPos val="nextTo"/>
        <c:crossAx val="74445568"/>
        <c:crosses val="autoZero"/>
        <c:auto val="1"/>
        <c:lblAlgn val="ctr"/>
        <c:lblOffset val="100"/>
      </c:cat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0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Procedimentos Instaurados (Processos Administrativos Disciplinares)</a:t>
            </a:r>
          </a:p>
        </c:rich>
      </c:tx>
      <c:layout>
        <c:manualLayout>
          <c:xMode val="edge"/>
          <c:yMode val="edge"/>
          <c:x val="0.13428611800647774"/>
          <c:y val="4.4650500841503958E-3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0117049554685809"/>
          <c:y val="9.875638997814408E-2"/>
          <c:w val="0.86700275915327363"/>
          <c:h val="0.88021822692116536"/>
        </c:manualLayout>
      </c:layout>
      <c:bar3DChart>
        <c:barDir val="bar"/>
        <c:grouping val="clustered"/>
        <c:ser>
          <c:idx val="0"/>
          <c:order val="0"/>
          <c:tx>
            <c:strRef>
              <c:f>'[2]Por Fases de Processo'!$C$12</c:f>
              <c:strCache>
                <c:ptCount val="1"/>
                <c:pt idx="0">
                  <c:v>Total de Processos Administrativos Disciplinares</c:v>
                </c:pt>
              </c:strCache>
            </c:strRef>
          </c:tx>
          <c:cat>
            <c:strRef>
              <c:f>'[2]Por Fases de Processo'!$D$8:$O$8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Total</c:v>
                </c:pt>
              </c:strCache>
            </c:strRef>
          </c:cat>
          <c:val>
            <c:numRef>
              <c:f>'[2]Por Fases de Processo'!$D$12:$O$12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15</c:v>
                </c:pt>
              </c:numCache>
            </c:numRef>
          </c:val>
        </c:ser>
        <c:dLbls>
          <c:showVal val="1"/>
        </c:dLbls>
        <c:shape val="cylinder"/>
        <c:axId val="88242432"/>
        <c:axId val="88240896"/>
        <c:axId val="0"/>
      </c:bar3DChart>
      <c:valAx>
        <c:axId val="88240896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88242432"/>
        <c:crosses val="autoZero"/>
        <c:crossBetween val="between"/>
      </c:valAx>
      <c:catAx>
        <c:axId val="88242432"/>
        <c:scaling>
          <c:orientation val="minMax"/>
        </c:scaling>
        <c:axPos val="l"/>
        <c:numFmt formatCode="General" sourceLinked="1"/>
        <c:majorTickMark val="none"/>
        <c:tickLblPos val="nextTo"/>
        <c:crossAx val="88240896"/>
        <c:crosses val="autoZero"/>
        <c:auto val="1"/>
        <c:lblAlgn val="ctr"/>
        <c:lblOffset val="100"/>
      </c:catAx>
    </c:plotArea>
    <c:plotVisOnly val="1"/>
    <c:dispBlanksAs val="gap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9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Procedimentos em Indiciamento/Citação (Processos Administrativos Disciplinares)</a:t>
            </a:r>
          </a:p>
        </c:rich>
      </c:tx>
      <c:layout>
        <c:manualLayout>
          <c:xMode val="edge"/>
          <c:yMode val="edge"/>
          <c:x val="0.1265925661898952"/>
          <c:y val="8.9301001683007464E-3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0117049554685809"/>
          <c:y val="0.15546168264651017"/>
          <c:w val="0.86945097033018903"/>
          <c:h val="0.81930785763266123"/>
        </c:manualLayout>
      </c:layout>
      <c:bar3DChart>
        <c:barDir val="bar"/>
        <c:grouping val="clustered"/>
        <c:ser>
          <c:idx val="0"/>
          <c:order val="0"/>
          <c:tx>
            <c:strRef>
              <c:f>'[2]Por Fases de Processo'!$C$26</c:f>
              <c:strCache>
                <c:ptCount val="1"/>
                <c:pt idx="0">
                  <c:v>Total de Processos Administrativos Disciplinares</c:v>
                </c:pt>
              </c:strCache>
            </c:strRef>
          </c:tx>
          <c:cat>
            <c:strRef>
              <c:f>'[2]Por Fases de Processo'!$D$22:$O$22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Total</c:v>
                </c:pt>
              </c:strCache>
            </c:strRef>
          </c:cat>
          <c:val>
            <c:numRef>
              <c:f>'[2]Por Fases de Processo'!$D$26:$O$26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</c:ser>
        <c:dLbls>
          <c:showVal val="1"/>
        </c:dLbls>
        <c:shape val="cylinder"/>
        <c:axId val="115788800"/>
        <c:axId val="115787264"/>
        <c:axId val="0"/>
      </c:bar3DChart>
      <c:valAx>
        <c:axId val="115787264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115788800"/>
        <c:crosses val="autoZero"/>
        <c:crossBetween val="between"/>
      </c:valAx>
      <c:catAx>
        <c:axId val="115788800"/>
        <c:scaling>
          <c:orientation val="minMax"/>
        </c:scaling>
        <c:axPos val="l"/>
        <c:numFmt formatCode="General" sourceLinked="1"/>
        <c:majorTickMark val="none"/>
        <c:tickLblPos val="nextTo"/>
        <c:crossAx val="115787264"/>
        <c:crosses val="autoZero"/>
        <c:auto val="1"/>
        <c:lblAlgn val="ctr"/>
        <c:lblOffset val="100"/>
      </c:catAx>
    </c:plotArea>
    <c:plotVisOnly val="1"/>
    <c:dispBlanksAs val="gap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8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Encaminhados para Julgamento (Processos Administrativos Disciplinares)</a:t>
            </a:r>
          </a:p>
        </c:rich>
      </c:tx>
      <c:layout>
        <c:manualLayout>
          <c:xMode val="edge"/>
          <c:yMode val="edge"/>
          <c:x val="0.18711851520425887"/>
          <c:y val="0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0117049554685809"/>
          <c:y val="0.12819192631911067"/>
          <c:w val="0.86945097033018903"/>
          <c:h val="0.85078269058020051"/>
        </c:manualLayout>
      </c:layout>
      <c:bar3DChart>
        <c:barDir val="bar"/>
        <c:grouping val="clustered"/>
        <c:ser>
          <c:idx val="0"/>
          <c:order val="0"/>
          <c:tx>
            <c:strRef>
              <c:f>'[2]Por Fases de Processo'!$C$40</c:f>
              <c:strCache>
                <c:ptCount val="1"/>
                <c:pt idx="0">
                  <c:v>Total de Processos Administrativos Disciplinares</c:v>
                </c:pt>
              </c:strCache>
            </c:strRef>
          </c:tx>
          <c:cat>
            <c:strRef>
              <c:f>'[2]Por Fases de Processo'!$D$36:$O$36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Total</c:v>
                </c:pt>
              </c:strCache>
            </c:strRef>
          </c:cat>
          <c:val>
            <c:numRef>
              <c:f>'[2]Por Fases de Processo'!$D$40:$O$40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</c:ser>
        <c:dLbls>
          <c:showVal val="1"/>
        </c:dLbls>
        <c:shape val="cylinder"/>
        <c:axId val="50902144"/>
        <c:axId val="50871680"/>
        <c:axId val="0"/>
      </c:bar3DChart>
      <c:valAx>
        <c:axId val="50871680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50902144"/>
        <c:crosses val="autoZero"/>
        <c:crossBetween val="between"/>
      </c:valAx>
      <c:catAx>
        <c:axId val="50902144"/>
        <c:scaling>
          <c:orientation val="minMax"/>
        </c:scaling>
        <c:axPos val="l"/>
        <c:numFmt formatCode="General" sourceLinked="1"/>
        <c:majorTickMark val="none"/>
        <c:tickLblPos val="nextTo"/>
        <c:crossAx val="50871680"/>
        <c:crosses val="autoZero"/>
        <c:auto val="1"/>
        <c:lblAlgn val="ctr"/>
        <c:lblOffset val="100"/>
      </c:catAx>
    </c:plotArea>
    <c:plotVisOnly val="1"/>
    <c:dispBlanksAs val="gap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7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Procedimentos Julgados (Processos Administrativos Disciplinares)</a:t>
            </a:r>
          </a:p>
        </c:rich>
      </c:tx>
      <c:layout>
        <c:manualLayout>
          <c:xMode val="edge"/>
          <c:yMode val="edge"/>
          <c:x val="0.18711851520425887"/>
          <c:y val="2.1025383100691058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0117049554685809"/>
          <c:y val="0.12819192631911067"/>
          <c:w val="0.87679560386092803"/>
          <c:h val="0.85078269058020051"/>
        </c:manualLayout>
      </c:layout>
      <c:bar3DChart>
        <c:barDir val="bar"/>
        <c:grouping val="clustered"/>
        <c:ser>
          <c:idx val="0"/>
          <c:order val="0"/>
          <c:tx>
            <c:strRef>
              <c:f>'[2]Por Fases de Processo'!$C$54</c:f>
              <c:strCache>
                <c:ptCount val="1"/>
                <c:pt idx="0">
                  <c:v>Total de Processos Administrativos Disciplinares</c:v>
                </c:pt>
              </c:strCache>
            </c:strRef>
          </c:tx>
          <c:cat>
            <c:strRef>
              <c:f>'[2]Por Fases de Processo'!$D$50:$O$50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Total</c:v>
                </c:pt>
              </c:strCache>
            </c:strRef>
          </c:cat>
          <c:val>
            <c:numRef>
              <c:f>'[2]Por Fases de Processo'!$D$54:$O$54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</c:ser>
        <c:dLbls>
          <c:showVal val="1"/>
        </c:dLbls>
        <c:shape val="cylinder"/>
        <c:axId val="50920064"/>
        <c:axId val="50918528"/>
        <c:axId val="0"/>
      </c:bar3DChart>
      <c:valAx>
        <c:axId val="50918528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50920064"/>
        <c:crosses val="autoZero"/>
        <c:crossBetween val="between"/>
      </c:valAx>
      <c:catAx>
        <c:axId val="50920064"/>
        <c:scaling>
          <c:orientation val="minMax"/>
        </c:scaling>
        <c:axPos val="l"/>
        <c:numFmt formatCode="General" sourceLinked="1"/>
        <c:majorTickMark val="none"/>
        <c:tickLblPos val="nextTo"/>
        <c:crossAx val="50918528"/>
        <c:crosses val="autoZero"/>
        <c:auto val="1"/>
        <c:lblAlgn val="ctr"/>
        <c:lblOffset val="100"/>
      </c:cat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ases do Processo'!A1"/><Relationship Id="rId2" Type="http://schemas.openxmlformats.org/officeDocument/2006/relationships/hyperlink" Target="#'Situa&#231;&#227;o do processo'!A1"/><Relationship Id="rId1" Type="http://schemas.openxmlformats.org/officeDocument/2006/relationships/image" Target="../media/image1.png"/><Relationship Id="rId6" Type="http://schemas.openxmlformats.org/officeDocument/2006/relationships/hyperlink" Target="#'Atualiza&#231;&#227;o do arquivo'!A1"/><Relationship Id="rId5" Type="http://schemas.openxmlformats.org/officeDocument/2006/relationships/hyperlink" Target="#'Procedimentos por assunto'!A1"/><Relationship Id="rId4" Type="http://schemas.openxmlformats.org/officeDocument/2006/relationships/hyperlink" Target="#'Resultados de julgamento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0</xdr:row>
      <xdr:rowOff>100854</xdr:rowOff>
    </xdr:from>
    <xdr:to>
      <xdr:col>16</xdr:col>
      <xdr:colOff>571500</xdr:colOff>
      <xdr:row>10</xdr:row>
      <xdr:rowOff>0</xdr:rowOff>
    </xdr:to>
    <xdr:grpSp>
      <xdr:nvGrpSpPr>
        <xdr:cNvPr id="40" name="Grupo 39"/>
        <xdr:cNvGrpSpPr/>
      </xdr:nvGrpSpPr>
      <xdr:grpSpPr>
        <a:xfrm>
          <a:off x="112059" y="100854"/>
          <a:ext cx="10141323" cy="1804146"/>
          <a:chOff x="112059" y="100854"/>
          <a:chExt cx="10141323" cy="1804146"/>
        </a:xfrm>
      </xdr:grpSpPr>
      <xdr:sp macro="" textlink="">
        <xdr:nvSpPr>
          <xdr:cNvPr id="2" name="Retângulo 1"/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- COPLAN</a:t>
            </a:r>
          </a:p>
        </xdr:txBody>
      </xdr:sp>
      <xdr:sp macro="" textlink="">
        <xdr:nvSpPr>
          <xdr:cNvPr id="3" name="Fluxograma: Dados armazenados 2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 - CGU-PAD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2" name="Fluxograma: Dados armazenados 11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5468471" y="93681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03/07/2017</a:t>
            </a:r>
          </a:p>
          <a:p>
            <a:pPr eaLnBrk="1" fontAlgn="auto" latinLnBrk="0" hangingPunct="1"/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13" name="Imagem 1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596150</xdr:colOff>
      <xdr:row>13</xdr:row>
      <xdr:rowOff>24625</xdr:rowOff>
    </xdr:from>
    <xdr:to>
      <xdr:col>8</xdr:col>
      <xdr:colOff>24651</xdr:colOff>
      <xdr:row>17</xdr:row>
      <xdr:rowOff>162625</xdr:rowOff>
    </xdr:to>
    <xdr:sp macro="" textlink="">
      <xdr:nvSpPr>
        <xdr:cNvPr id="20" name="Fluxograma: Processo alternativo 19">
          <a:hlinkClick xmlns:r="http://schemas.openxmlformats.org/officeDocument/2006/relationships" r:id="rId2"/>
        </xdr:cNvPr>
        <xdr:cNvSpPr/>
      </xdr:nvSpPr>
      <xdr:spPr>
        <a:xfrm>
          <a:off x="596150" y="2501125"/>
          <a:ext cx="4269442" cy="9000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- Situação do Processo</a:t>
          </a:r>
          <a:endParaRPr lang="pt-BR" sz="1200">
            <a:effectLst/>
            <a:latin typeface="Century Gothic" panose="020B0502020202020204" pitchFamily="34" charset="0"/>
          </a:endParaRPr>
        </a:p>
        <a:p>
          <a:pPr algn="ctr"/>
          <a:endParaRPr lang="pt-BR" sz="12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210669</xdr:colOff>
      <xdr:row>13</xdr:row>
      <xdr:rowOff>20142</xdr:rowOff>
    </xdr:from>
    <xdr:to>
      <xdr:col>15</xdr:col>
      <xdr:colOff>244287</xdr:colOff>
      <xdr:row>17</xdr:row>
      <xdr:rowOff>158142</xdr:rowOff>
    </xdr:to>
    <xdr:sp macro="" textlink="">
      <xdr:nvSpPr>
        <xdr:cNvPr id="21" name="Fluxograma: Processo alternativo 20">
          <a:hlinkClick xmlns:r="http://schemas.openxmlformats.org/officeDocument/2006/relationships" r:id="rId3"/>
        </xdr:cNvPr>
        <xdr:cNvSpPr/>
      </xdr:nvSpPr>
      <xdr:spPr>
        <a:xfrm>
          <a:off x="5051610" y="2496642"/>
          <a:ext cx="4269442" cy="9000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- Fases do Processo</a:t>
          </a:r>
          <a:endParaRPr lang="pt-BR" sz="1200">
            <a:effectLst/>
            <a:latin typeface="Century Gothic" panose="020B0502020202020204" pitchFamily="34" charset="0"/>
          </a:endParaRPr>
        </a:p>
        <a:p>
          <a:pPr algn="ctr"/>
          <a:endParaRPr lang="pt-BR" sz="12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596150</xdr:colOff>
      <xdr:row>21</xdr:row>
      <xdr:rowOff>24641</xdr:rowOff>
    </xdr:from>
    <xdr:to>
      <xdr:col>8</xdr:col>
      <xdr:colOff>24651</xdr:colOff>
      <xdr:row>25</xdr:row>
      <xdr:rowOff>162641</xdr:rowOff>
    </xdr:to>
    <xdr:sp macro="" textlink="">
      <xdr:nvSpPr>
        <xdr:cNvPr id="22" name="Fluxograma: Processo alternativo 21">
          <a:hlinkClick xmlns:r="http://schemas.openxmlformats.org/officeDocument/2006/relationships" r:id="rId4"/>
        </xdr:cNvPr>
        <xdr:cNvSpPr/>
      </xdr:nvSpPr>
      <xdr:spPr>
        <a:xfrm>
          <a:off x="596150" y="4025141"/>
          <a:ext cx="4269442" cy="9000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-  Resultados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dos julgamentos</a:t>
          </a:r>
          <a:endParaRPr lang="pt-BR" sz="1200">
            <a:effectLst/>
            <a:latin typeface="Century Gothic" panose="020B0502020202020204" pitchFamily="34" charset="0"/>
          </a:endParaRPr>
        </a:p>
        <a:p>
          <a:pPr algn="ctr"/>
          <a:endParaRPr lang="pt-BR" sz="12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210669</xdr:colOff>
      <xdr:row>21</xdr:row>
      <xdr:rowOff>20158</xdr:rowOff>
    </xdr:from>
    <xdr:to>
      <xdr:col>15</xdr:col>
      <xdr:colOff>244287</xdr:colOff>
      <xdr:row>25</xdr:row>
      <xdr:rowOff>158158</xdr:rowOff>
    </xdr:to>
    <xdr:sp macro="" textlink="">
      <xdr:nvSpPr>
        <xdr:cNvPr id="23" name="Fluxograma: Processo alternativo 22">
          <a:hlinkClick xmlns:r="http://schemas.openxmlformats.org/officeDocument/2006/relationships" r:id="rId5"/>
        </xdr:cNvPr>
        <xdr:cNvSpPr/>
      </xdr:nvSpPr>
      <xdr:spPr>
        <a:xfrm>
          <a:off x="5051610" y="4020658"/>
          <a:ext cx="4269442" cy="9000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- Procedimentos por assunto</a:t>
          </a:r>
          <a:endParaRPr lang="pt-BR" sz="1200">
            <a:effectLst/>
            <a:latin typeface="Century Gothic" panose="020B0502020202020204" pitchFamily="34" charset="0"/>
          </a:endParaRPr>
        </a:p>
        <a:p>
          <a:pPr algn="ctr"/>
          <a:endParaRPr lang="pt-BR" sz="1200"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13</xdr:col>
      <xdr:colOff>44827</xdr:colOff>
      <xdr:row>0</xdr:row>
      <xdr:rowOff>44823</xdr:rowOff>
    </xdr:from>
    <xdr:to>
      <xdr:col>18</xdr:col>
      <xdr:colOff>268940</xdr:colOff>
      <xdr:row>2</xdr:row>
      <xdr:rowOff>134470</xdr:rowOff>
    </xdr:to>
    <xdr:sp macro="" textlink="">
      <xdr:nvSpPr>
        <xdr:cNvPr id="11" name="Fluxograma: Dados armazenados 10">
          <a:hlinkClick xmlns:r="http://schemas.openxmlformats.org/officeDocument/2006/relationships" r:id="rId6"/>
        </xdr:cNvPr>
        <xdr:cNvSpPr/>
      </xdr:nvSpPr>
      <xdr:spPr>
        <a:xfrm>
          <a:off x="7911356" y="44823"/>
          <a:ext cx="2935937" cy="470647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Century Gothic" panose="020B0502020202020204" pitchFamily="34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89644</xdr:colOff>
      <xdr:row>2</xdr:row>
      <xdr:rowOff>179290</xdr:rowOff>
    </xdr:from>
    <xdr:to>
      <xdr:col>22</xdr:col>
      <xdr:colOff>56026</xdr:colOff>
      <xdr:row>5</xdr:row>
      <xdr:rowOff>68911</xdr:rowOff>
    </xdr:to>
    <xdr:sp macro="" textlink="">
      <xdr:nvSpPr>
        <xdr:cNvPr id="8" name="Fluxograma: Dados armazenados 7">
          <a:hlinkClick xmlns:r="http://schemas.openxmlformats.org/officeDocument/2006/relationships" r:id="rId1"/>
        </xdr:cNvPr>
        <xdr:cNvSpPr/>
      </xdr:nvSpPr>
      <xdr:spPr>
        <a:xfrm>
          <a:off x="10376644" y="560290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399677</xdr:colOff>
      <xdr:row>11</xdr:row>
      <xdr:rowOff>78441</xdr:rowOff>
    </xdr:to>
    <xdr:grpSp>
      <xdr:nvGrpSpPr>
        <xdr:cNvPr id="17" name="Grupo 16"/>
        <xdr:cNvGrpSpPr/>
      </xdr:nvGrpSpPr>
      <xdr:grpSpPr>
        <a:xfrm>
          <a:off x="67236" y="123266"/>
          <a:ext cx="10206691" cy="1876050"/>
          <a:chOff x="67236" y="123266"/>
          <a:chExt cx="10141323" cy="1804146"/>
        </a:xfrm>
      </xdr:grpSpPr>
      <xdr:sp macro="" textlink="">
        <xdr:nvSpPr>
          <xdr:cNvPr id="13" name="Retângulo 1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14" name="Fluxograma: Dados armazenados 13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- CGU-PAD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5" name="Fluxograma: Dados armazenados 14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03/07/2017</a:t>
            </a:r>
          </a:p>
        </xdr:txBody>
      </xdr:sp>
      <xdr:pic>
        <xdr:nvPicPr>
          <xdr:cNvPr id="16" name="Imagem 1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91848</xdr:colOff>
      <xdr:row>14</xdr:row>
      <xdr:rowOff>144209</xdr:rowOff>
    </xdr:from>
    <xdr:to>
      <xdr:col>21</xdr:col>
      <xdr:colOff>297656</xdr:colOff>
      <xdr:row>42</xdr:row>
      <xdr:rowOff>11206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89644</xdr:colOff>
      <xdr:row>2</xdr:row>
      <xdr:rowOff>179290</xdr:rowOff>
    </xdr:from>
    <xdr:to>
      <xdr:col>29</xdr:col>
      <xdr:colOff>164885</xdr:colOff>
      <xdr:row>5</xdr:row>
      <xdr:rowOff>68911</xdr:rowOff>
    </xdr:to>
    <xdr:sp macro="" textlink="">
      <xdr:nvSpPr>
        <xdr:cNvPr id="2" name="Fluxograma: Dados armazenados 1">
          <a:hlinkClick xmlns:r="http://schemas.openxmlformats.org/officeDocument/2006/relationships" r:id="rId1"/>
        </xdr:cNvPr>
        <xdr:cNvSpPr/>
      </xdr:nvSpPr>
      <xdr:spPr>
        <a:xfrm>
          <a:off x="10452844" y="560290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22412</xdr:colOff>
      <xdr:row>11</xdr:row>
      <xdr:rowOff>78441</xdr:rowOff>
    </xdr:to>
    <xdr:grpSp>
      <xdr:nvGrpSpPr>
        <xdr:cNvPr id="3" name="Grupo 2"/>
        <xdr:cNvGrpSpPr/>
      </xdr:nvGrpSpPr>
      <xdr:grpSpPr>
        <a:xfrm>
          <a:off x="67236" y="123266"/>
          <a:ext cx="10201355" cy="1900996"/>
          <a:chOff x="67236" y="123266"/>
          <a:chExt cx="10141323" cy="1804146"/>
        </a:xfrm>
      </xdr:grpSpPr>
      <xdr:sp macro="" textlink=""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- CGU-PAD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5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03/07/2017</a:t>
            </a: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21</xdr:col>
      <xdr:colOff>16379</xdr:colOff>
      <xdr:row>11</xdr:row>
      <xdr:rowOff>30577</xdr:rowOff>
    </xdr:from>
    <xdr:to>
      <xdr:col>25</xdr:col>
      <xdr:colOff>1887093</xdr:colOff>
      <xdr:row>23</xdr:row>
      <xdr:rowOff>95077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446941</xdr:colOff>
      <xdr:row>23</xdr:row>
      <xdr:rowOff>166946</xdr:rowOff>
    </xdr:from>
    <xdr:to>
      <xdr:col>23</xdr:col>
      <xdr:colOff>588370</xdr:colOff>
      <xdr:row>37</xdr:row>
      <xdr:rowOff>47160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454269</xdr:colOff>
      <xdr:row>38</xdr:row>
      <xdr:rowOff>3766</xdr:rowOff>
    </xdr:from>
    <xdr:to>
      <xdr:col>23</xdr:col>
      <xdr:colOff>595698</xdr:colOff>
      <xdr:row>52</xdr:row>
      <xdr:rowOff>47266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583013</xdr:colOff>
      <xdr:row>37</xdr:row>
      <xdr:rowOff>167376</xdr:rowOff>
    </xdr:from>
    <xdr:to>
      <xdr:col>26</xdr:col>
      <xdr:colOff>44085</xdr:colOff>
      <xdr:row>52</xdr:row>
      <xdr:rowOff>33983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446941</xdr:colOff>
      <xdr:row>54</xdr:row>
      <xdr:rowOff>14425</xdr:rowOff>
    </xdr:from>
    <xdr:to>
      <xdr:col>23</xdr:col>
      <xdr:colOff>588370</xdr:colOff>
      <xdr:row>68</xdr:row>
      <xdr:rowOff>57925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583011</xdr:colOff>
      <xdr:row>54</xdr:row>
      <xdr:rowOff>1238</xdr:rowOff>
    </xdr:from>
    <xdr:to>
      <xdr:col>26</xdr:col>
      <xdr:colOff>44083</xdr:colOff>
      <xdr:row>68</xdr:row>
      <xdr:rowOff>44738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454269</xdr:colOff>
      <xdr:row>68</xdr:row>
      <xdr:rowOff>151243</xdr:rowOff>
    </xdr:from>
    <xdr:to>
      <xdr:col>23</xdr:col>
      <xdr:colOff>595698</xdr:colOff>
      <xdr:row>83</xdr:row>
      <xdr:rowOff>17851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583013</xdr:colOff>
      <xdr:row>68</xdr:row>
      <xdr:rowOff>114490</xdr:rowOff>
    </xdr:from>
    <xdr:to>
      <xdr:col>26</xdr:col>
      <xdr:colOff>44085</xdr:colOff>
      <xdr:row>82</xdr:row>
      <xdr:rowOff>157990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6402</xdr:colOff>
      <xdr:row>24</xdr:row>
      <xdr:rowOff>20006</xdr:rowOff>
    </xdr:from>
    <xdr:to>
      <xdr:col>26</xdr:col>
      <xdr:colOff>79795</xdr:colOff>
      <xdr:row>37</xdr:row>
      <xdr:rowOff>77113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89644</xdr:colOff>
      <xdr:row>2</xdr:row>
      <xdr:rowOff>179290</xdr:rowOff>
    </xdr:from>
    <xdr:to>
      <xdr:col>20</xdr:col>
      <xdr:colOff>56027</xdr:colOff>
      <xdr:row>5</xdr:row>
      <xdr:rowOff>68911</xdr:rowOff>
    </xdr:to>
    <xdr:sp macro="" textlink="">
      <xdr:nvSpPr>
        <xdr:cNvPr id="2" name="Fluxograma: Dados armazenados 1">
          <a:hlinkClick xmlns:r="http://schemas.openxmlformats.org/officeDocument/2006/relationships" r:id="rId1"/>
        </xdr:cNvPr>
        <xdr:cNvSpPr/>
      </xdr:nvSpPr>
      <xdr:spPr>
        <a:xfrm>
          <a:off x="10452844" y="560290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11</xdr:col>
      <xdr:colOff>0</xdr:colOff>
      <xdr:row>11</xdr:row>
      <xdr:rowOff>78441</xdr:rowOff>
    </xdr:to>
    <xdr:grpSp>
      <xdr:nvGrpSpPr>
        <xdr:cNvPr id="3" name="Grupo 2"/>
        <xdr:cNvGrpSpPr/>
      </xdr:nvGrpSpPr>
      <xdr:grpSpPr>
        <a:xfrm>
          <a:off x="67236" y="123266"/>
          <a:ext cx="10219764" cy="1900996"/>
          <a:chOff x="67236" y="123266"/>
          <a:chExt cx="10141323" cy="1804146"/>
        </a:xfrm>
      </xdr:grpSpPr>
      <xdr:sp macro="" textlink=""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- CGU-PAD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5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03/07/2017</a:t>
            </a: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410309</xdr:colOff>
      <xdr:row>14</xdr:row>
      <xdr:rowOff>4827</xdr:rowOff>
    </xdr:from>
    <xdr:to>
      <xdr:col>19</xdr:col>
      <xdr:colOff>414619</xdr:colOff>
      <xdr:row>35</xdr:row>
      <xdr:rowOff>74974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89644</xdr:colOff>
      <xdr:row>2</xdr:row>
      <xdr:rowOff>179290</xdr:rowOff>
    </xdr:from>
    <xdr:to>
      <xdr:col>20</xdr:col>
      <xdr:colOff>56027</xdr:colOff>
      <xdr:row>5</xdr:row>
      <xdr:rowOff>68911</xdr:rowOff>
    </xdr:to>
    <xdr:sp macro="" textlink="">
      <xdr:nvSpPr>
        <xdr:cNvPr id="2" name="Fluxograma: Dados armazenados 1">
          <a:hlinkClick xmlns:r="http://schemas.openxmlformats.org/officeDocument/2006/relationships" r:id="rId1"/>
        </xdr:cNvPr>
        <xdr:cNvSpPr/>
      </xdr:nvSpPr>
      <xdr:spPr>
        <a:xfrm>
          <a:off x="10452844" y="560290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448235</xdr:colOff>
      <xdr:row>11</xdr:row>
      <xdr:rowOff>78441</xdr:rowOff>
    </xdr:to>
    <xdr:grpSp>
      <xdr:nvGrpSpPr>
        <xdr:cNvPr id="3" name="Grupo 2"/>
        <xdr:cNvGrpSpPr/>
      </xdr:nvGrpSpPr>
      <xdr:grpSpPr>
        <a:xfrm>
          <a:off x="67236" y="123266"/>
          <a:ext cx="10178142" cy="1900996"/>
          <a:chOff x="67236" y="123266"/>
          <a:chExt cx="10141323" cy="1804146"/>
        </a:xfrm>
      </xdr:grpSpPr>
      <xdr:sp macro="" textlink=""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- CGU-PAD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5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02/07/2017</a:t>
            </a: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590118</xdr:colOff>
      <xdr:row>11</xdr:row>
      <xdr:rowOff>156235</xdr:rowOff>
    </xdr:from>
    <xdr:to>
      <xdr:col>19</xdr:col>
      <xdr:colOff>77648</xdr:colOff>
      <xdr:row>24</xdr:row>
      <xdr:rowOff>96059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571501</xdr:colOff>
      <xdr:row>30</xdr:row>
      <xdr:rowOff>3447</xdr:rowOff>
    </xdr:from>
    <xdr:to>
      <xdr:col>19</xdr:col>
      <xdr:colOff>59031</xdr:colOff>
      <xdr:row>59</xdr:row>
      <xdr:rowOff>157682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89644</xdr:colOff>
      <xdr:row>2</xdr:row>
      <xdr:rowOff>179290</xdr:rowOff>
    </xdr:from>
    <xdr:to>
      <xdr:col>24</xdr:col>
      <xdr:colOff>425823</xdr:colOff>
      <xdr:row>5</xdr:row>
      <xdr:rowOff>11201</xdr:rowOff>
    </xdr:to>
    <xdr:sp macro="" textlink="">
      <xdr:nvSpPr>
        <xdr:cNvPr id="8" name="Fluxograma: Dados armazenados 7">
          <a:hlinkClick xmlns:r="http://schemas.openxmlformats.org/officeDocument/2006/relationships" r:id="rId1"/>
        </xdr:cNvPr>
        <xdr:cNvSpPr/>
      </xdr:nvSpPr>
      <xdr:spPr>
        <a:xfrm>
          <a:off x="8494056" y="560290"/>
          <a:ext cx="2532532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67235</xdr:colOff>
      <xdr:row>0</xdr:row>
      <xdr:rowOff>123266</xdr:rowOff>
    </xdr:from>
    <xdr:to>
      <xdr:col>16</xdr:col>
      <xdr:colOff>212912</xdr:colOff>
      <xdr:row>10</xdr:row>
      <xdr:rowOff>22412</xdr:rowOff>
    </xdr:to>
    <xdr:grpSp>
      <xdr:nvGrpSpPr>
        <xdr:cNvPr id="9" name="Grupo 8"/>
        <xdr:cNvGrpSpPr/>
      </xdr:nvGrpSpPr>
      <xdr:grpSpPr>
        <a:xfrm>
          <a:off x="67235" y="123266"/>
          <a:ext cx="8236324" cy="1804146"/>
          <a:chOff x="67236" y="123266"/>
          <a:chExt cx="9067972" cy="1804146"/>
        </a:xfrm>
      </xdr:grpSpPr>
      <xdr:sp macro="" textlink="">
        <xdr:nvSpPr>
          <xdr:cNvPr id="10" name="Retângulo 9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11" name="Fluxograma: Dados armazenados 10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- CGU-PAD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2" name="Fluxograma: Dados armazenados 11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5423648" y="959225"/>
            <a:ext cx="3711560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17/05/2018</a:t>
            </a:r>
          </a:p>
        </xdr:txBody>
      </xdr:sp>
      <xdr:pic>
        <xdr:nvPicPr>
          <xdr:cNvPr id="13" name="Imagem 1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AP/COPLAN/1_PADRONIZA&#199;&#195;O_NOVA%20METODOLOGIA_agosto_2016/4_Agenda_Setorias/13_Agenda%20COPLAN%20GERAL_final_26-06-17%20-%20C&#243;p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>
        <row r="7">
          <cell r="A7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RowColHeaders="0" tabSelected="1" zoomScale="85" zoomScaleNormal="85" workbookViewId="0">
      <selection activeCell="D14" sqref="D14"/>
    </sheetView>
  </sheetViews>
  <sheetFormatPr defaultColWidth="0" defaultRowHeight="0" customHeight="1" zeroHeight="1"/>
  <cols>
    <col min="1" max="17" width="9.140625" customWidth="1"/>
    <col min="18" max="18" width="4.42578125" customWidth="1"/>
    <col min="19" max="19" width="4" style="5" customWidth="1"/>
    <col min="20" max="16384" width="9.140625" style="5" hidden="1"/>
  </cols>
  <sheetData>
    <row r="1" spans="1:19" ht="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3"/>
      <c r="S1" s="8"/>
    </row>
    <row r="2" spans="1:19" ht="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3"/>
      <c r="S2" s="8"/>
    </row>
    <row r="3" spans="1:19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3"/>
      <c r="S3" s="8"/>
    </row>
    <row r="4" spans="1:19" ht="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3"/>
      <c r="S4" s="8"/>
    </row>
    <row r="5" spans="1:19" ht="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3"/>
      <c r="S5" s="8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/>
      <c r="S6" s="90"/>
    </row>
    <row r="7" spans="1:19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  <c r="S7" s="90"/>
    </row>
    <row r="8" spans="1:19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"/>
      <c r="S8" s="90"/>
    </row>
    <row r="9" spans="1:19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  <c r="S9" s="90"/>
    </row>
    <row r="10" spans="1:19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/>
      <c r="S10" s="91"/>
    </row>
    <row r="11" spans="1:19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  <c r="S11" s="91"/>
    </row>
    <row r="12" spans="1:19" ht="15">
      <c r="A12" s="7"/>
      <c r="B12" s="7" t="s">
        <v>111</v>
      </c>
      <c r="C12" s="7"/>
      <c r="D12" s="7"/>
      <c r="E12" s="7" t="s">
        <v>111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  <c r="S12" s="91"/>
    </row>
    <row r="13" spans="1:19" ht="15">
      <c r="A13" s="7"/>
      <c r="B13" s="7"/>
      <c r="C13" s="7"/>
      <c r="D13" s="7" t="s">
        <v>111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6"/>
      <c r="S13" s="91"/>
    </row>
    <row r="14" spans="1:19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  <c r="S14" s="92"/>
    </row>
    <row r="15" spans="1:19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6"/>
      <c r="S15" s="92"/>
    </row>
    <row r="16" spans="1:19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6"/>
      <c r="S16" s="92"/>
    </row>
    <row r="17" spans="1:19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6"/>
      <c r="S17" s="92"/>
    </row>
    <row r="18" spans="1:19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  <c r="S18" s="93"/>
    </row>
    <row r="19" spans="1:19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  <c r="S19" s="93"/>
    </row>
    <row r="20" spans="1:19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6"/>
      <c r="S20" s="93"/>
    </row>
    <row r="21" spans="1:19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"/>
      <c r="S21" s="93"/>
    </row>
    <row r="22" spans="1:19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"/>
      <c r="S22" s="94"/>
    </row>
    <row r="23" spans="1:19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"/>
      <c r="S23" s="94"/>
    </row>
    <row r="24" spans="1:19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6"/>
      <c r="S24" s="94"/>
    </row>
    <row r="25" spans="1:19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  <c r="S25" s="94"/>
    </row>
    <row r="26" spans="1:19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6"/>
      <c r="S26" s="95"/>
    </row>
    <row r="27" spans="1:19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6"/>
      <c r="S27" s="95"/>
    </row>
    <row r="28" spans="1:19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/>
      <c r="S28" s="95"/>
    </row>
    <row r="29" spans="1:19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6"/>
      <c r="S29" s="95"/>
    </row>
    <row r="30" spans="1:19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6"/>
      <c r="S30" s="96"/>
    </row>
    <row r="31" spans="1:19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6"/>
      <c r="S31" s="96"/>
    </row>
    <row r="32" spans="1:19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"/>
      <c r="S32" s="96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"/>
      <c r="S33" s="96"/>
    </row>
    <row r="34" spans="1:19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6"/>
      <c r="S34" s="89"/>
    </row>
    <row r="35" spans="1:19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"/>
      <c r="S35" s="89"/>
    </row>
    <row r="36" spans="1:19" ht="0" hidden="1" customHeight="1">
      <c r="S36" s="2"/>
    </row>
  </sheetData>
  <mergeCells count="9">
    <mergeCell ref="A1:Q5"/>
    <mergeCell ref="S34:S35"/>
    <mergeCell ref="S6:S9"/>
    <mergeCell ref="S10:S13"/>
    <mergeCell ref="S14:S17"/>
    <mergeCell ref="S18:S21"/>
    <mergeCell ref="S22:S25"/>
    <mergeCell ref="S26:S29"/>
    <mergeCell ref="S30:S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showGridLines="0" zoomScale="60" zoomScaleNormal="60" workbookViewId="0">
      <selection activeCell="N28" sqref="N28"/>
    </sheetView>
  </sheetViews>
  <sheetFormatPr defaultRowHeight="13.5"/>
  <cols>
    <col min="1" max="1" width="9.140625" style="18"/>
    <col min="2" max="2" width="84.7109375" style="18" bestFit="1" customWidth="1"/>
    <col min="3" max="3" width="9.140625" style="18" customWidth="1"/>
    <col min="4" max="5" width="9.140625" style="18"/>
    <col min="6" max="7" width="9.140625" style="18" customWidth="1"/>
    <col min="8" max="15" width="9.140625" style="18"/>
    <col min="16" max="18" width="9.140625" style="18" customWidth="1"/>
    <col min="19" max="19" width="9.140625" style="18"/>
    <col min="20" max="20" width="9.140625" style="18" customWidth="1"/>
    <col min="21" max="21" width="9.140625" style="18"/>
    <col min="22" max="22" width="8.5703125" style="18" customWidth="1"/>
    <col min="23" max="16384" width="9.140625" style="18"/>
  </cols>
  <sheetData>
    <row r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/>
    </row>
    <row r="5" spans="1:2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15" spans="1:22">
      <c r="A15" s="15"/>
      <c r="B15" s="26" t="s">
        <v>98</v>
      </c>
      <c r="C15" s="26"/>
      <c r="D15" s="2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7"/>
      <c r="Q15" s="17"/>
      <c r="R15" s="17"/>
      <c r="S15" s="17"/>
    </row>
    <row r="16" spans="1:22">
      <c r="A16" s="15"/>
      <c r="B16" s="44" t="s">
        <v>5</v>
      </c>
      <c r="C16" s="45">
        <v>2006</v>
      </c>
      <c r="D16" s="45">
        <v>2007</v>
      </c>
      <c r="E16" s="45">
        <v>2008</v>
      </c>
      <c r="F16" s="45">
        <v>2009</v>
      </c>
      <c r="G16" s="45">
        <v>2010</v>
      </c>
      <c r="H16" s="45">
        <v>2011</v>
      </c>
      <c r="I16" s="45">
        <v>2012</v>
      </c>
      <c r="J16" s="45">
        <v>2013</v>
      </c>
      <c r="K16" s="45">
        <v>2014</v>
      </c>
      <c r="L16" s="45">
        <v>2015</v>
      </c>
      <c r="M16" s="46">
        <v>2016</v>
      </c>
      <c r="N16" s="45" t="s">
        <v>6</v>
      </c>
    </row>
    <row r="17" spans="1:14">
      <c r="A17" s="15"/>
      <c r="B17" s="50" t="s">
        <v>7</v>
      </c>
      <c r="C17" s="51">
        <v>0</v>
      </c>
      <c r="D17" s="51">
        <v>0</v>
      </c>
      <c r="E17" s="51">
        <v>0</v>
      </c>
      <c r="F17" s="51">
        <v>0</v>
      </c>
      <c r="G17" s="51">
        <v>2</v>
      </c>
      <c r="H17" s="51">
        <v>1</v>
      </c>
      <c r="I17" s="51">
        <v>2</v>
      </c>
      <c r="J17" s="51">
        <v>7</v>
      </c>
      <c r="K17" s="51">
        <v>2</v>
      </c>
      <c r="L17" s="51">
        <v>4</v>
      </c>
      <c r="M17" s="52">
        <v>4</v>
      </c>
      <c r="N17" s="45">
        <f>SUM(C17:M17)</f>
        <v>22</v>
      </c>
    </row>
    <row r="18" spans="1:14">
      <c r="A18" s="15"/>
      <c r="B18" s="53" t="s">
        <v>8</v>
      </c>
      <c r="C18" s="54">
        <v>0</v>
      </c>
      <c r="D18" s="54">
        <v>0</v>
      </c>
      <c r="E18" s="54">
        <v>1</v>
      </c>
      <c r="F18" s="54">
        <v>5</v>
      </c>
      <c r="G18" s="54">
        <v>3</v>
      </c>
      <c r="H18" s="54">
        <v>2</v>
      </c>
      <c r="I18" s="54">
        <v>2</v>
      </c>
      <c r="J18" s="54">
        <v>2</v>
      </c>
      <c r="K18" s="54">
        <v>0</v>
      </c>
      <c r="L18" s="54">
        <v>0</v>
      </c>
      <c r="M18" s="55">
        <v>0</v>
      </c>
      <c r="N18" s="56">
        <f t="shared" ref="N18:N27" si="0">SUM(C18:M18)</f>
        <v>15</v>
      </c>
    </row>
    <row r="19" spans="1:14">
      <c r="A19" s="15"/>
      <c r="B19" s="53" t="s">
        <v>9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3</v>
      </c>
      <c r="L19" s="54">
        <v>1</v>
      </c>
      <c r="M19" s="55">
        <v>1</v>
      </c>
      <c r="N19" s="56">
        <f t="shared" si="0"/>
        <v>5</v>
      </c>
    </row>
    <row r="20" spans="1:14">
      <c r="A20" s="15"/>
      <c r="B20" s="53" t="s">
        <v>10</v>
      </c>
      <c r="C20" s="54">
        <v>0</v>
      </c>
      <c r="D20" s="54">
        <v>0</v>
      </c>
      <c r="E20" s="54">
        <v>0</v>
      </c>
      <c r="F20" s="54">
        <v>0</v>
      </c>
      <c r="G20" s="54">
        <v>14</v>
      </c>
      <c r="H20" s="54">
        <v>16</v>
      </c>
      <c r="I20" s="54">
        <v>13</v>
      </c>
      <c r="J20" s="54">
        <v>5</v>
      </c>
      <c r="K20" s="54">
        <v>3</v>
      </c>
      <c r="L20" s="54">
        <v>2</v>
      </c>
      <c r="M20" s="55">
        <v>8</v>
      </c>
      <c r="N20" s="56">
        <f t="shared" si="0"/>
        <v>61</v>
      </c>
    </row>
    <row r="21" spans="1:14">
      <c r="A21" s="15"/>
      <c r="B21" s="53" t="s">
        <v>11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5">
        <v>0</v>
      </c>
      <c r="N21" s="56">
        <f t="shared" si="0"/>
        <v>0</v>
      </c>
    </row>
    <row r="22" spans="1:14">
      <c r="A22" s="15"/>
      <c r="B22" s="53" t="s">
        <v>12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5">
        <v>0</v>
      </c>
      <c r="N22" s="56">
        <f t="shared" si="0"/>
        <v>0</v>
      </c>
    </row>
    <row r="23" spans="1:14">
      <c r="A23" s="15"/>
      <c r="B23" s="53" t="s">
        <v>13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5">
        <v>0</v>
      </c>
      <c r="N23" s="56">
        <f t="shared" si="0"/>
        <v>0</v>
      </c>
    </row>
    <row r="24" spans="1:14">
      <c r="A24" s="15"/>
      <c r="B24" s="53" t="s">
        <v>14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5">
        <v>0</v>
      </c>
      <c r="N24" s="56">
        <f t="shared" si="0"/>
        <v>0</v>
      </c>
    </row>
    <row r="25" spans="1:14">
      <c r="A25" s="15"/>
      <c r="B25" s="53" t="s">
        <v>15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5">
        <v>0</v>
      </c>
      <c r="N25" s="56">
        <f t="shared" si="0"/>
        <v>0</v>
      </c>
    </row>
    <row r="26" spans="1:14">
      <c r="A26" s="15"/>
      <c r="B26" s="53" t="s">
        <v>16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5">
        <v>0</v>
      </c>
      <c r="N26" s="56">
        <f t="shared" si="0"/>
        <v>0</v>
      </c>
    </row>
    <row r="27" spans="1:14">
      <c r="A27" s="15"/>
      <c r="B27" s="57" t="s">
        <v>17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9">
        <v>0</v>
      </c>
      <c r="N27" s="48">
        <f t="shared" si="0"/>
        <v>0</v>
      </c>
    </row>
    <row r="28" spans="1:14">
      <c r="A28" s="15"/>
      <c r="B28" s="47" t="s">
        <v>18</v>
      </c>
      <c r="C28" s="48">
        <f>SUM(C17:C27)</f>
        <v>0</v>
      </c>
      <c r="D28" s="48">
        <f>SUM(D17:D27)</f>
        <v>0</v>
      </c>
      <c r="E28" s="48">
        <f>SUM(E17:E27)</f>
        <v>1</v>
      </c>
      <c r="F28" s="48">
        <f t="shared" ref="F28:M28" si="1">SUM(F17:F27)</f>
        <v>5</v>
      </c>
      <c r="G28" s="48">
        <f t="shared" si="1"/>
        <v>19</v>
      </c>
      <c r="H28" s="48">
        <f t="shared" si="1"/>
        <v>19</v>
      </c>
      <c r="I28" s="48">
        <f t="shared" si="1"/>
        <v>17</v>
      </c>
      <c r="J28" s="48">
        <f>SUM(J17:J27)</f>
        <v>14</v>
      </c>
      <c r="K28" s="48">
        <f t="shared" si="1"/>
        <v>8</v>
      </c>
      <c r="L28" s="48">
        <f t="shared" si="1"/>
        <v>7</v>
      </c>
      <c r="M28" s="49">
        <f t="shared" si="1"/>
        <v>13</v>
      </c>
      <c r="N28" s="48">
        <f>SUM(N17:N27)</f>
        <v>103</v>
      </c>
    </row>
    <row r="29" spans="1:14">
      <c r="A29" s="15"/>
      <c r="B29" s="19" t="s">
        <v>19</v>
      </c>
      <c r="C29" s="19"/>
      <c r="D29" s="19"/>
    </row>
    <row r="30" spans="1:14">
      <c r="A30" s="15"/>
      <c r="B30" s="20"/>
      <c r="C30" s="20"/>
      <c r="D30" s="20"/>
    </row>
    <row r="31" spans="1:14">
      <c r="A31" s="15"/>
    </row>
    <row r="32" spans="1:14">
      <c r="A32" s="15"/>
      <c r="B32" s="26" t="s">
        <v>99</v>
      </c>
      <c r="C32" s="26"/>
      <c r="D32" s="26"/>
      <c r="E32" s="17"/>
      <c r="F32" s="17"/>
      <c r="G32" s="17"/>
      <c r="H32" s="17"/>
      <c r="I32" s="17"/>
      <c r="J32" s="17"/>
      <c r="K32" s="17"/>
    </row>
    <row r="33" spans="1:19">
      <c r="A33" s="15"/>
      <c r="B33" s="41" t="s">
        <v>5</v>
      </c>
      <c r="C33" s="42">
        <v>2006</v>
      </c>
      <c r="D33" s="42">
        <v>2007</v>
      </c>
      <c r="E33" s="42">
        <v>2008</v>
      </c>
      <c r="F33" s="42">
        <v>2009</v>
      </c>
      <c r="G33" s="42">
        <v>2010</v>
      </c>
      <c r="H33" s="42">
        <v>2011</v>
      </c>
      <c r="I33" s="42">
        <v>2012</v>
      </c>
      <c r="J33" s="42">
        <v>2013</v>
      </c>
      <c r="K33" s="42">
        <v>2014</v>
      </c>
      <c r="L33" s="42">
        <v>2015</v>
      </c>
      <c r="M33" s="43">
        <v>2016</v>
      </c>
      <c r="N33" s="42" t="s">
        <v>6</v>
      </c>
    </row>
    <row r="34" spans="1:19">
      <c r="A34" s="15"/>
      <c r="B34" s="53" t="s">
        <v>20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5">
        <v>0</v>
      </c>
      <c r="N34" s="56">
        <f>SUM(C34:M34)</f>
        <v>0</v>
      </c>
    </row>
    <row r="35" spans="1:19">
      <c r="A35" s="15"/>
      <c r="B35" s="53" t="s">
        <v>21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5">
        <v>0</v>
      </c>
      <c r="N35" s="56">
        <f t="shared" ref="N35:N41" si="2">SUM(C35:M35)</f>
        <v>0</v>
      </c>
    </row>
    <row r="36" spans="1:19">
      <c r="A36" s="15"/>
      <c r="B36" s="53" t="s">
        <v>22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5">
        <v>0</v>
      </c>
      <c r="N36" s="56">
        <f t="shared" si="2"/>
        <v>0</v>
      </c>
    </row>
    <row r="37" spans="1:19">
      <c r="A37" s="15"/>
      <c r="B37" s="53" t="s">
        <v>23</v>
      </c>
      <c r="C37" s="54">
        <v>0</v>
      </c>
      <c r="D37" s="54">
        <v>0</v>
      </c>
      <c r="E37" s="54">
        <v>0</v>
      </c>
      <c r="F37" s="54">
        <v>0</v>
      </c>
      <c r="G37" s="54">
        <v>1</v>
      </c>
      <c r="H37" s="54">
        <v>1</v>
      </c>
      <c r="I37" s="54">
        <v>2</v>
      </c>
      <c r="J37" s="54">
        <v>6</v>
      </c>
      <c r="K37" s="54">
        <v>5</v>
      </c>
      <c r="L37" s="54">
        <v>2</v>
      </c>
      <c r="M37" s="55">
        <v>3</v>
      </c>
      <c r="N37" s="56">
        <f t="shared" si="2"/>
        <v>20</v>
      </c>
    </row>
    <row r="38" spans="1:19">
      <c r="A38" s="15"/>
      <c r="B38" s="53" t="s">
        <v>24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1</v>
      </c>
      <c r="K38" s="54">
        <v>2</v>
      </c>
      <c r="L38" s="54">
        <v>2</v>
      </c>
      <c r="M38" s="55">
        <v>9</v>
      </c>
      <c r="N38" s="56">
        <f t="shared" si="2"/>
        <v>14</v>
      </c>
    </row>
    <row r="39" spans="1:19">
      <c r="A39" s="15"/>
      <c r="B39" s="53" t="s">
        <v>25</v>
      </c>
      <c r="C39" s="54">
        <v>0</v>
      </c>
      <c r="D39" s="54">
        <v>0</v>
      </c>
      <c r="E39" s="54">
        <v>0</v>
      </c>
      <c r="F39" s="54">
        <v>0</v>
      </c>
      <c r="G39" s="54">
        <v>23</v>
      </c>
      <c r="H39" s="54">
        <v>7</v>
      </c>
      <c r="I39" s="54">
        <v>14</v>
      </c>
      <c r="J39" s="54">
        <v>18</v>
      </c>
      <c r="K39" s="54">
        <v>5</v>
      </c>
      <c r="L39" s="54">
        <v>7</v>
      </c>
      <c r="M39" s="55">
        <v>2</v>
      </c>
      <c r="N39" s="56">
        <f t="shared" si="2"/>
        <v>76</v>
      </c>
    </row>
    <row r="40" spans="1:19">
      <c r="A40" s="15"/>
      <c r="B40" s="53" t="s">
        <v>26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5">
        <v>0</v>
      </c>
      <c r="N40" s="56">
        <f t="shared" si="2"/>
        <v>0</v>
      </c>
      <c r="S40" s="21"/>
    </row>
    <row r="41" spans="1:19">
      <c r="A41" s="15"/>
      <c r="B41" s="53" t="s">
        <v>27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2</v>
      </c>
      <c r="J41" s="54">
        <v>0</v>
      </c>
      <c r="K41" s="54">
        <v>0</v>
      </c>
      <c r="L41" s="54">
        <v>0</v>
      </c>
      <c r="M41" s="55">
        <v>0</v>
      </c>
      <c r="N41" s="56">
        <f t="shared" si="2"/>
        <v>2</v>
      </c>
    </row>
    <row r="42" spans="1:19">
      <c r="A42" s="15"/>
      <c r="B42" s="41" t="s">
        <v>28</v>
      </c>
      <c r="C42" s="42">
        <f>SUM(C34:C41)</f>
        <v>0</v>
      </c>
      <c r="D42" s="42">
        <f>SUM(D34:D41)</f>
        <v>0</v>
      </c>
      <c r="E42" s="42">
        <f>SUM(E34:E41)</f>
        <v>0</v>
      </c>
      <c r="F42" s="42">
        <f t="shared" ref="F42:K42" si="3">SUM(F34:F41)</f>
        <v>0</v>
      </c>
      <c r="G42" s="42">
        <f t="shared" si="3"/>
        <v>24</v>
      </c>
      <c r="H42" s="42">
        <f t="shared" si="3"/>
        <v>8</v>
      </c>
      <c r="I42" s="42">
        <f t="shared" si="3"/>
        <v>18</v>
      </c>
      <c r="J42" s="42">
        <f t="shared" si="3"/>
        <v>25</v>
      </c>
      <c r="K42" s="42">
        <f t="shared" si="3"/>
        <v>12</v>
      </c>
      <c r="L42" s="42">
        <f>SUM(L34:L41)</f>
        <v>11</v>
      </c>
      <c r="M42" s="43">
        <f>SUM(M34:M41)</f>
        <v>14</v>
      </c>
      <c r="N42" s="43">
        <f>SUM(C42:M42)</f>
        <v>112</v>
      </c>
    </row>
    <row r="43" spans="1:19">
      <c r="A43" s="15"/>
      <c r="B43" s="19" t="s">
        <v>19</v>
      </c>
      <c r="C43" s="19"/>
      <c r="D43" s="19"/>
      <c r="E43" s="17"/>
      <c r="F43" s="17"/>
      <c r="G43" s="17"/>
      <c r="H43" s="17"/>
      <c r="I43" s="17"/>
      <c r="J43" s="17"/>
      <c r="K43" s="17"/>
      <c r="L43" s="16"/>
      <c r="M43" s="16"/>
    </row>
    <row r="44" spans="1:19">
      <c r="A44" s="15"/>
    </row>
    <row r="45" spans="1:19">
      <c r="A45" s="15"/>
    </row>
    <row r="46" spans="1:19">
      <c r="A46" s="15"/>
      <c r="B46" s="20"/>
      <c r="C46" s="20"/>
      <c r="D46" s="20"/>
      <c r="L46" s="22"/>
      <c r="M46" s="22"/>
    </row>
    <row r="47" spans="1:19">
      <c r="A47" s="15"/>
      <c r="L47" s="23"/>
      <c r="M47" s="23"/>
    </row>
  </sheetData>
  <conditionalFormatting sqref="N17:N27">
    <cfRule type="dataBar" priority="4">
      <dataBar>
        <cfvo type="min" val="0"/>
        <cfvo type="max" val="0"/>
        <color rgb="FFFFB628"/>
      </dataBar>
    </cfRule>
  </conditionalFormatting>
  <conditionalFormatting sqref="N17:N28">
    <cfRule type="dataBar" priority="3">
      <dataBar>
        <cfvo type="min" val="0"/>
        <cfvo type="max" val="0"/>
        <color rgb="FFFFB628"/>
      </dataBar>
    </cfRule>
  </conditionalFormatting>
  <conditionalFormatting sqref="N34:N41">
    <cfRule type="dataBar" priority="2">
      <dataBar>
        <cfvo type="min" val="0"/>
        <cfvo type="max" val="0"/>
        <color rgb="FFFFB628"/>
      </dataBar>
    </cfRule>
  </conditionalFormatting>
  <conditionalFormatting sqref="N34:N41">
    <cfRule type="dataBar" priority="1">
      <dataBar>
        <cfvo type="min" val="0"/>
        <cfvo type="max" val="0"/>
        <color rgb="FFFFB628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86" fitToWidth="2" orientation="landscape" r:id="rId1"/>
  <ignoredErrors>
    <ignoredError sqref="C28:M28 C42:M4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showGridLines="0" zoomScale="70" zoomScaleNormal="70" workbookViewId="0"/>
  </sheetViews>
  <sheetFormatPr defaultRowHeight="13.5"/>
  <cols>
    <col min="1" max="1" width="9.140625" style="18"/>
    <col min="2" max="2" width="80.140625" style="18" customWidth="1"/>
    <col min="3" max="5" width="9.140625" style="18"/>
    <col min="6" max="7" width="9.140625" style="18" customWidth="1"/>
    <col min="8" max="14" width="9.140625" style="18"/>
    <col min="15" max="15" width="14" style="18" customWidth="1"/>
    <col min="16" max="20" width="9.140625" style="18"/>
    <col min="21" max="22" width="9.140625" style="18" customWidth="1"/>
    <col min="23" max="23" width="9.140625" style="18"/>
    <col min="24" max="25" width="9.140625" style="18" customWidth="1"/>
    <col min="26" max="26" width="74.42578125" style="18" customWidth="1"/>
    <col min="27" max="27" width="7.5703125" style="18" customWidth="1"/>
    <col min="28" max="28" width="9.140625" style="18"/>
    <col min="29" max="29" width="8.5703125" style="18" customWidth="1"/>
    <col min="30" max="16384" width="9.140625" style="18"/>
  </cols>
  <sheetData>
    <row r="1" spans="1:29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</row>
    <row r="5" spans="1:29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</row>
    <row r="15" spans="1:29">
      <c r="B15" s="26" t="s">
        <v>100</v>
      </c>
      <c r="C15" s="26"/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9">
      <c r="B16" s="60" t="s">
        <v>30</v>
      </c>
      <c r="C16" s="61">
        <v>2006</v>
      </c>
      <c r="D16" s="61">
        <v>2007</v>
      </c>
      <c r="E16" s="61">
        <v>2008</v>
      </c>
      <c r="F16" s="42">
        <v>2009</v>
      </c>
      <c r="G16" s="42">
        <v>2010</v>
      </c>
      <c r="H16" s="42">
        <v>2011</v>
      </c>
      <c r="I16" s="42">
        <v>2012</v>
      </c>
      <c r="J16" s="42">
        <v>2013</v>
      </c>
      <c r="K16" s="42">
        <v>2014</v>
      </c>
      <c r="L16" s="42">
        <v>2015</v>
      </c>
      <c r="M16" s="43">
        <v>2016</v>
      </c>
      <c r="N16" s="42" t="s">
        <v>6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2:27">
      <c r="B17" s="62" t="s">
        <v>31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4">
        <f>SUM(C17:M17)</f>
        <v>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2:27">
      <c r="B18" s="65" t="s">
        <v>32</v>
      </c>
      <c r="C18" s="66">
        <v>0</v>
      </c>
      <c r="D18" s="66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5">
        <v>0</v>
      </c>
      <c r="N18" s="64">
        <f t="shared" ref="N18:N24" si="0">SUM(C18:M18)</f>
        <v>0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2:27">
      <c r="B19" s="65" t="s">
        <v>33</v>
      </c>
      <c r="C19" s="66">
        <v>0</v>
      </c>
      <c r="D19" s="66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5">
        <v>0</v>
      </c>
      <c r="N19" s="64">
        <f t="shared" si="0"/>
        <v>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2:27">
      <c r="B20" s="65" t="s">
        <v>34</v>
      </c>
      <c r="C20" s="66">
        <v>0</v>
      </c>
      <c r="D20" s="66">
        <v>0</v>
      </c>
      <c r="E20" s="54">
        <v>0</v>
      </c>
      <c r="F20" s="54">
        <v>0</v>
      </c>
      <c r="G20" s="54">
        <v>1</v>
      </c>
      <c r="H20" s="54">
        <v>2</v>
      </c>
      <c r="I20" s="54">
        <v>3</v>
      </c>
      <c r="J20" s="54">
        <v>4</v>
      </c>
      <c r="K20" s="54">
        <v>2</v>
      </c>
      <c r="L20" s="54">
        <v>2</v>
      </c>
      <c r="M20" s="55">
        <v>2</v>
      </c>
      <c r="N20" s="64">
        <f t="shared" si="0"/>
        <v>16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2:27">
      <c r="B21" s="53" t="s">
        <v>35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1</v>
      </c>
      <c r="K21" s="54">
        <v>1</v>
      </c>
      <c r="L21" s="54">
        <v>2</v>
      </c>
      <c r="M21" s="55">
        <v>9</v>
      </c>
      <c r="N21" s="64">
        <f t="shared" si="0"/>
        <v>13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2:27">
      <c r="B22" s="53" t="s">
        <v>25</v>
      </c>
      <c r="C22" s="54">
        <v>0</v>
      </c>
      <c r="D22" s="54">
        <v>0</v>
      </c>
      <c r="E22" s="54">
        <v>1</v>
      </c>
      <c r="F22" s="54">
        <v>5</v>
      </c>
      <c r="G22" s="54">
        <v>18</v>
      </c>
      <c r="H22" s="54">
        <v>17</v>
      </c>
      <c r="I22" s="54">
        <v>12</v>
      </c>
      <c r="J22" s="54">
        <v>9</v>
      </c>
      <c r="K22" s="54">
        <v>5</v>
      </c>
      <c r="L22" s="54">
        <v>3</v>
      </c>
      <c r="M22" s="55">
        <v>2</v>
      </c>
      <c r="N22" s="64">
        <f t="shared" si="0"/>
        <v>72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2:27">
      <c r="B23" s="65" t="s">
        <v>36</v>
      </c>
      <c r="C23" s="66">
        <v>0</v>
      </c>
      <c r="D23" s="66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5">
        <v>0</v>
      </c>
      <c r="N23" s="64">
        <f t="shared" si="0"/>
        <v>0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2:27">
      <c r="B24" s="65" t="s">
        <v>37</v>
      </c>
      <c r="C24" s="66">
        <v>0</v>
      </c>
      <c r="D24" s="66">
        <v>0</v>
      </c>
      <c r="E24" s="54">
        <v>0</v>
      </c>
      <c r="F24" s="54">
        <v>0</v>
      </c>
      <c r="G24" s="54">
        <v>0</v>
      </c>
      <c r="H24" s="54">
        <v>0</v>
      </c>
      <c r="I24" s="54">
        <v>2</v>
      </c>
      <c r="J24" s="54">
        <v>0</v>
      </c>
      <c r="K24" s="54">
        <v>0</v>
      </c>
      <c r="L24" s="54">
        <v>0</v>
      </c>
      <c r="M24" s="55">
        <v>0</v>
      </c>
      <c r="N24" s="64">
        <f t="shared" si="0"/>
        <v>2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2:27">
      <c r="B25" s="41" t="s">
        <v>38</v>
      </c>
      <c r="C25" s="42">
        <f t="shared" ref="C25:M25" si="1">SUM(C17:C24)</f>
        <v>0</v>
      </c>
      <c r="D25" s="42">
        <f t="shared" si="1"/>
        <v>0</v>
      </c>
      <c r="E25" s="42">
        <f t="shared" si="1"/>
        <v>1</v>
      </c>
      <c r="F25" s="42">
        <f t="shared" si="1"/>
        <v>5</v>
      </c>
      <c r="G25" s="42">
        <f t="shared" si="1"/>
        <v>19</v>
      </c>
      <c r="H25" s="42">
        <f t="shared" si="1"/>
        <v>19</v>
      </c>
      <c r="I25" s="42">
        <f t="shared" si="1"/>
        <v>17</v>
      </c>
      <c r="J25" s="42">
        <f t="shared" si="1"/>
        <v>14</v>
      </c>
      <c r="K25" s="42">
        <f t="shared" si="1"/>
        <v>8</v>
      </c>
      <c r="L25" s="42">
        <f t="shared" si="1"/>
        <v>7</v>
      </c>
      <c r="M25" s="43">
        <f t="shared" si="1"/>
        <v>13</v>
      </c>
      <c r="N25" s="42">
        <f>SUM(N17:N24)</f>
        <v>103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2:27">
      <c r="B26" s="19" t="s">
        <v>19</v>
      </c>
      <c r="C26" s="19"/>
      <c r="D26" s="19"/>
      <c r="E26" s="23"/>
      <c r="F26" s="23"/>
      <c r="G26" s="23"/>
      <c r="H26" s="23"/>
      <c r="I26" s="23"/>
      <c r="J26" s="23"/>
      <c r="K26" s="23"/>
      <c r="L26" s="23"/>
      <c r="M26" s="31"/>
      <c r="N26" s="1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>
      <c r="B27" s="20"/>
      <c r="C27" s="20"/>
      <c r="D27" s="20"/>
      <c r="E27" s="23"/>
      <c r="F27" s="23"/>
      <c r="G27" s="23"/>
      <c r="H27" s="23"/>
      <c r="I27" s="23"/>
      <c r="J27" s="23"/>
      <c r="K27" s="23"/>
      <c r="L27" s="23"/>
      <c r="M27" s="31"/>
      <c r="N27" s="16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>
      <c r="B28" s="30"/>
      <c r="C28" s="30"/>
      <c r="D28" s="30"/>
      <c r="E28" s="16"/>
      <c r="F28" s="16"/>
      <c r="G28" s="16"/>
      <c r="H28" s="16"/>
      <c r="I28" s="16"/>
      <c r="J28" s="16"/>
      <c r="K28" s="16"/>
      <c r="L28" s="16"/>
      <c r="M28" s="27"/>
      <c r="N28" s="16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2:27">
      <c r="B29" s="26" t="s">
        <v>101</v>
      </c>
      <c r="C29" s="26"/>
      <c r="D29" s="26"/>
      <c r="E29" s="16"/>
      <c r="F29" s="16"/>
      <c r="G29" s="16"/>
      <c r="H29" s="16"/>
      <c r="I29" s="16"/>
      <c r="J29" s="16"/>
      <c r="K29" s="16"/>
      <c r="L29" s="16"/>
      <c r="M29" s="27"/>
      <c r="N29" s="16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2:27">
      <c r="B30" s="60" t="s">
        <v>30</v>
      </c>
      <c r="C30" s="61">
        <v>2006</v>
      </c>
      <c r="D30" s="61">
        <v>2007</v>
      </c>
      <c r="E30" s="61">
        <v>2008</v>
      </c>
      <c r="F30" s="42">
        <v>2009</v>
      </c>
      <c r="G30" s="42">
        <v>2010</v>
      </c>
      <c r="H30" s="42">
        <v>2011</v>
      </c>
      <c r="I30" s="42">
        <v>2012</v>
      </c>
      <c r="J30" s="42">
        <v>2013</v>
      </c>
      <c r="K30" s="42">
        <v>2014</v>
      </c>
      <c r="L30" s="42">
        <v>2015</v>
      </c>
      <c r="M30" s="43">
        <v>2016</v>
      </c>
      <c r="N30" s="42" t="s">
        <v>6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2:27">
      <c r="B31" s="62" t="s">
        <v>31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56">
        <f>SUM(C31:M31)</f>
        <v>0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2:27">
      <c r="B32" s="65" t="s">
        <v>32</v>
      </c>
      <c r="C32" s="66">
        <v>0</v>
      </c>
      <c r="D32" s="66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5">
        <v>0</v>
      </c>
      <c r="N32" s="56">
        <f>SUM(C32:M32)</f>
        <v>0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2:27">
      <c r="B33" s="62" t="s">
        <v>33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56">
        <f t="shared" ref="N33:N38" si="2">SUM(C33:M33)</f>
        <v>0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2:27">
      <c r="B34" s="65" t="s">
        <v>34</v>
      </c>
      <c r="C34" s="66">
        <v>0</v>
      </c>
      <c r="D34" s="66">
        <v>0</v>
      </c>
      <c r="E34" s="54">
        <v>0</v>
      </c>
      <c r="F34" s="54">
        <v>0</v>
      </c>
      <c r="G34" s="54">
        <v>1</v>
      </c>
      <c r="H34" s="54">
        <v>0</v>
      </c>
      <c r="I34" s="54">
        <v>1</v>
      </c>
      <c r="J34" s="54">
        <v>3</v>
      </c>
      <c r="K34" s="54">
        <v>3</v>
      </c>
      <c r="L34" s="54">
        <v>0</v>
      </c>
      <c r="M34" s="55">
        <v>0</v>
      </c>
      <c r="N34" s="56">
        <f t="shared" si="2"/>
        <v>8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2:27">
      <c r="B35" s="62" t="s">
        <v>35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8</v>
      </c>
      <c r="N35" s="56">
        <f t="shared" si="2"/>
        <v>8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2:27">
      <c r="B36" s="65" t="s">
        <v>25</v>
      </c>
      <c r="C36" s="66">
        <v>0</v>
      </c>
      <c r="D36" s="66">
        <v>0</v>
      </c>
      <c r="E36" s="54">
        <v>1</v>
      </c>
      <c r="F36" s="54">
        <v>4</v>
      </c>
      <c r="G36" s="54">
        <v>10</v>
      </c>
      <c r="H36" s="54">
        <v>18</v>
      </c>
      <c r="I36" s="54">
        <v>14</v>
      </c>
      <c r="J36" s="54">
        <v>9</v>
      </c>
      <c r="K36" s="54">
        <v>7</v>
      </c>
      <c r="L36" s="54">
        <v>5</v>
      </c>
      <c r="M36" s="55">
        <v>1</v>
      </c>
      <c r="N36" s="56">
        <f t="shared" si="2"/>
        <v>69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2:27">
      <c r="B37" s="62" t="s">
        <v>36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56">
        <f t="shared" si="2"/>
        <v>0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2:27">
      <c r="B38" s="65" t="s">
        <v>37</v>
      </c>
      <c r="C38" s="66">
        <v>0</v>
      </c>
      <c r="D38" s="66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5">
        <v>0</v>
      </c>
      <c r="N38" s="56">
        <f t="shared" si="2"/>
        <v>0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2:27">
      <c r="B39" s="41" t="s">
        <v>39</v>
      </c>
      <c r="C39" s="42">
        <f t="shared" ref="C39:N39" si="3">SUM(C31:C38)</f>
        <v>0</v>
      </c>
      <c r="D39" s="42">
        <f t="shared" si="3"/>
        <v>0</v>
      </c>
      <c r="E39" s="42">
        <f t="shared" si="3"/>
        <v>1</v>
      </c>
      <c r="F39" s="42">
        <f t="shared" si="3"/>
        <v>4</v>
      </c>
      <c r="G39" s="42">
        <f t="shared" si="3"/>
        <v>11</v>
      </c>
      <c r="H39" s="42">
        <f t="shared" si="3"/>
        <v>18</v>
      </c>
      <c r="I39" s="42">
        <f t="shared" si="3"/>
        <v>15</v>
      </c>
      <c r="J39" s="42">
        <f t="shared" si="3"/>
        <v>12</v>
      </c>
      <c r="K39" s="42">
        <f t="shared" si="3"/>
        <v>10</v>
      </c>
      <c r="L39" s="42">
        <f t="shared" si="3"/>
        <v>5</v>
      </c>
      <c r="M39" s="43">
        <f t="shared" si="3"/>
        <v>9</v>
      </c>
      <c r="N39" s="42">
        <f t="shared" si="3"/>
        <v>85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2:27">
      <c r="B40" s="19" t="s">
        <v>19</v>
      </c>
      <c r="C40" s="19"/>
      <c r="D40" s="19"/>
      <c r="E40" s="16"/>
      <c r="F40" s="16"/>
      <c r="G40" s="16"/>
      <c r="H40" s="16"/>
      <c r="I40" s="16"/>
      <c r="J40" s="16"/>
      <c r="K40" s="16"/>
      <c r="L40" s="16"/>
      <c r="M40" s="27"/>
      <c r="N40" s="16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2:27">
      <c r="B41" s="20"/>
      <c r="C41" s="20"/>
      <c r="D41" s="20"/>
      <c r="E41" s="16"/>
      <c r="F41" s="16"/>
      <c r="G41" s="16"/>
      <c r="H41" s="16"/>
      <c r="I41" s="16"/>
      <c r="J41" s="16"/>
      <c r="K41" s="16"/>
      <c r="L41" s="16"/>
      <c r="M41" s="27"/>
      <c r="N41" s="16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2:27">
      <c r="B42" s="30"/>
      <c r="C42" s="30"/>
      <c r="D42" s="30"/>
      <c r="E42" s="16"/>
      <c r="F42" s="16"/>
      <c r="G42" s="16"/>
      <c r="H42" s="16"/>
      <c r="I42" s="16"/>
      <c r="J42" s="16"/>
      <c r="K42" s="16"/>
      <c r="L42" s="16"/>
      <c r="M42" s="27"/>
      <c r="N42" s="16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2:27">
      <c r="B43" s="26" t="s">
        <v>102</v>
      </c>
      <c r="C43" s="30"/>
      <c r="D43" s="30"/>
      <c r="E43" s="16"/>
      <c r="F43" s="16"/>
      <c r="G43" s="16"/>
      <c r="H43" s="16"/>
      <c r="I43" s="16"/>
      <c r="J43" s="16"/>
      <c r="K43" s="16"/>
      <c r="L43" s="16"/>
      <c r="M43" s="27"/>
      <c r="N43" s="16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2:27">
      <c r="B44" s="60" t="s">
        <v>30</v>
      </c>
      <c r="C44" s="61">
        <v>2006</v>
      </c>
      <c r="D44" s="61">
        <v>2007</v>
      </c>
      <c r="E44" s="61">
        <v>2008</v>
      </c>
      <c r="F44" s="42">
        <v>2009</v>
      </c>
      <c r="G44" s="42">
        <v>2010</v>
      </c>
      <c r="H44" s="42">
        <v>2011</v>
      </c>
      <c r="I44" s="42">
        <v>2012</v>
      </c>
      <c r="J44" s="42">
        <v>2013</v>
      </c>
      <c r="K44" s="42">
        <v>2014</v>
      </c>
      <c r="L44" s="42">
        <v>2015</v>
      </c>
      <c r="M44" s="43">
        <v>2016</v>
      </c>
      <c r="N44" s="42" t="s">
        <v>6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2:27">
      <c r="B45" s="62" t="s">
        <v>31</v>
      </c>
      <c r="C45" s="67">
        <v>0</v>
      </c>
      <c r="D45" s="67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4">
        <f>SUM(C45:M45)</f>
        <v>0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2:27">
      <c r="B46" s="62" t="s">
        <v>32</v>
      </c>
      <c r="C46" s="66">
        <v>0</v>
      </c>
      <c r="D46" s="66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5">
        <v>0</v>
      </c>
      <c r="N46" s="64">
        <f t="shared" ref="N46:N52" si="4">SUM(C46:M46)</f>
        <v>0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2:27">
      <c r="B47" s="62" t="s">
        <v>33</v>
      </c>
      <c r="C47" s="66">
        <v>0</v>
      </c>
      <c r="D47" s="66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5">
        <v>0</v>
      </c>
      <c r="N47" s="64">
        <f t="shared" si="4"/>
        <v>0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2:27">
      <c r="B48" s="62" t="s">
        <v>34</v>
      </c>
      <c r="C48" s="66">
        <v>0</v>
      </c>
      <c r="D48" s="66">
        <v>0</v>
      </c>
      <c r="E48" s="54">
        <v>0</v>
      </c>
      <c r="F48" s="54">
        <v>0</v>
      </c>
      <c r="G48" s="54">
        <v>1</v>
      </c>
      <c r="H48" s="54">
        <v>0</v>
      </c>
      <c r="I48" s="54">
        <v>0</v>
      </c>
      <c r="J48" s="54">
        <v>2</v>
      </c>
      <c r="K48" s="54">
        <v>4</v>
      </c>
      <c r="L48" s="54">
        <v>0</v>
      </c>
      <c r="M48" s="55">
        <v>0</v>
      </c>
      <c r="N48" s="64">
        <f t="shared" si="4"/>
        <v>7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2:27">
      <c r="B49" s="62" t="s">
        <v>35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5">
        <v>8</v>
      </c>
      <c r="N49" s="64">
        <f t="shared" si="4"/>
        <v>8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2:27">
      <c r="B50" s="62" t="s">
        <v>25</v>
      </c>
      <c r="C50" s="54">
        <v>0</v>
      </c>
      <c r="D50" s="54">
        <v>0</v>
      </c>
      <c r="E50" s="54">
        <v>0</v>
      </c>
      <c r="F50" s="54">
        <v>0</v>
      </c>
      <c r="G50" s="54">
        <v>7</v>
      </c>
      <c r="H50" s="54">
        <v>17</v>
      </c>
      <c r="I50" s="54">
        <v>9</v>
      </c>
      <c r="J50" s="54">
        <v>10</v>
      </c>
      <c r="K50" s="54">
        <v>8</v>
      </c>
      <c r="L50" s="54">
        <v>5</v>
      </c>
      <c r="M50" s="55">
        <v>2</v>
      </c>
      <c r="N50" s="64">
        <f t="shared" si="4"/>
        <v>58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2:27">
      <c r="B51" s="62" t="s">
        <v>36</v>
      </c>
      <c r="C51" s="66">
        <v>0</v>
      </c>
      <c r="D51" s="66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5">
        <v>0</v>
      </c>
      <c r="N51" s="64">
        <f t="shared" si="4"/>
        <v>0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2:27">
      <c r="B52" s="62" t="s">
        <v>37</v>
      </c>
      <c r="C52" s="66">
        <v>0</v>
      </c>
      <c r="D52" s="66">
        <v>0</v>
      </c>
      <c r="E52" s="54">
        <v>0</v>
      </c>
      <c r="F52" s="54">
        <v>0</v>
      </c>
      <c r="G52" s="54">
        <v>0</v>
      </c>
      <c r="H52" s="54">
        <v>0</v>
      </c>
      <c r="I52" s="54">
        <v>2</v>
      </c>
      <c r="J52" s="54">
        <v>0</v>
      </c>
      <c r="K52" s="54">
        <v>0</v>
      </c>
      <c r="L52" s="54">
        <v>0</v>
      </c>
      <c r="M52" s="55">
        <v>0</v>
      </c>
      <c r="N52" s="64">
        <f t="shared" si="4"/>
        <v>2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2:27">
      <c r="B53" s="41" t="s">
        <v>40</v>
      </c>
      <c r="C53" s="42">
        <f>SUM(C45:C52)</f>
        <v>0</v>
      </c>
      <c r="D53" s="42">
        <f t="shared" ref="D53:M53" si="5">SUM(D45:D52)</f>
        <v>0</v>
      </c>
      <c r="E53" s="42">
        <f t="shared" si="5"/>
        <v>0</v>
      </c>
      <c r="F53" s="42">
        <f t="shared" si="5"/>
        <v>0</v>
      </c>
      <c r="G53" s="42">
        <f t="shared" si="5"/>
        <v>8</v>
      </c>
      <c r="H53" s="42">
        <f t="shared" si="5"/>
        <v>17</v>
      </c>
      <c r="I53" s="42">
        <f t="shared" si="5"/>
        <v>11</v>
      </c>
      <c r="J53" s="42">
        <f t="shared" si="5"/>
        <v>12</v>
      </c>
      <c r="K53" s="42">
        <f t="shared" si="5"/>
        <v>12</v>
      </c>
      <c r="L53" s="42">
        <f t="shared" si="5"/>
        <v>5</v>
      </c>
      <c r="M53" s="43">
        <f t="shared" si="5"/>
        <v>10</v>
      </c>
      <c r="N53" s="42">
        <f>SUM(N45:N52)</f>
        <v>75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2:27">
      <c r="B54" s="19" t="s">
        <v>19</v>
      </c>
      <c r="C54" s="30"/>
      <c r="D54" s="30"/>
      <c r="E54" s="16"/>
      <c r="F54" s="16"/>
      <c r="G54" s="16"/>
      <c r="H54" s="16"/>
      <c r="I54" s="16"/>
      <c r="J54" s="16"/>
      <c r="K54" s="16"/>
      <c r="L54" s="16"/>
      <c r="M54" s="27"/>
      <c r="N54" s="16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2:27">
      <c r="B55" s="20"/>
      <c r="C55" s="30"/>
      <c r="D55" s="30"/>
      <c r="E55" s="16"/>
      <c r="F55" s="16"/>
      <c r="G55" s="16"/>
      <c r="H55" s="16"/>
      <c r="I55" s="16"/>
      <c r="J55" s="16"/>
      <c r="K55" s="16"/>
      <c r="L55" s="16"/>
      <c r="M55" s="27"/>
      <c r="N55" s="16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2:27">
      <c r="B56" s="30"/>
      <c r="C56" s="30"/>
      <c r="D56" s="30"/>
      <c r="E56" s="16"/>
      <c r="F56" s="16"/>
      <c r="G56" s="16"/>
      <c r="H56" s="16"/>
      <c r="I56" s="16"/>
      <c r="J56" s="16"/>
      <c r="K56" s="16"/>
      <c r="L56" s="16"/>
      <c r="M56" s="27"/>
      <c r="N56" s="16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2:27">
      <c r="B57" s="26" t="s">
        <v>103</v>
      </c>
      <c r="C57" s="30"/>
      <c r="D57" s="30"/>
      <c r="E57" s="16"/>
      <c r="F57" s="16"/>
      <c r="G57" s="16"/>
      <c r="H57" s="16"/>
      <c r="I57" s="16"/>
      <c r="J57" s="16"/>
      <c r="K57" s="16"/>
      <c r="L57" s="16"/>
      <c r="M57" s="27"/>
      <c r="N57" s="16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2:27">
      <c r="B58" s="60" t="s">
        <v>30</v>
      </c>
      <c r="C58" s="61">
        <v>2006</v>
      </c>
      <c r="D58" s="61">
        <v>2007</v>
      </c>
      <c r="E58" s="61">
        <v>2008</v>
      </c>
      <c r="F58" s="42">
        <v>2009</v>
      </c>
      <c r="G58" s="42">
        <v>2010</v>
      </c>
      <c r="H58" s="42">
        <v>2011</v>
      </c>
      <c r="I58" s="42">
        <v>2012</v>
      </c>
      <c r="J58" s="42">
        <v>2013</v>
      </c>
      <c r="K58" s="42">
        <v>2014</v>
      </c>
      <c r="L58" s="42">
        <v>2015</v>
      </c>
      <c r="M58" s="43">
        <v>2016</v>
      </c>
      <c r="N58" s="42" t="s">
        <v>6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2:27">
      <c r="B59" s="62" t="s">
        <v>31</v>
      </c>
      <c r="C59" s="67">
        <v>0</v>
      </c>
      <c r="D59" s="67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56">
        <f>SUM(C59:M59)</f>
        <v>0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2:27">
      <c r="B60" s="62" t="s">
        <v>32</v>
      </c>
      <c r="C60" s="66">
        <v>0</v>
      </c>
      <c r="D60" s="66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5">
        <v>0</v>
      </c>
      <c r="N60" s="56">
        <f t="shared" ref="N60:N66" si="6">SUM(C60:M60)</f>
        <v>0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2:27">
      <c r="B61" s="62" t="s">
        <v>33</v>
      </c>
      <c r="C61" s="66">
        <v>0</v>
      </c>
      <c r="D61" s="66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5">
        <v>0</v>
      </c>
      <c r="N61" s="56">
        <f t="shared" si="6"/>
        <v>0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2:27">
      <c r="B62" s="62" t="s">
        <v>34</v>
      </c>
      <c r="C62" s="66">
        <v>0</v>
      </c>
      <c r="D62" s="66">
        <v>0</v>
      </c>
      <c r="E62" s="54">
        <v>0</v>
      </c>
      <c r="F62" s="54">
        <v>0</v>
      </c>
      <c r="G62" s="54">
        <v>1</v>
      </c>
      <c r="H62" s="54">
        <v>0</v>
      </c>
      <c r="I62" s="54">
        <v>0</v>
      </c>
      <c r="J62" s="54">
        <v>2</v>
      </c>
      <c r="K62" s="54">
        <v>4</v>
      </c>
      <c r="L62" s="54">
        <v>1</v>
      </c>
      <c r="M62" s="55">
        <v>0</v>
      </c>
      <c r="N62" s="56">
        <f t="shared" si="6"/>
        <v>8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2:27">
      <c r="B63" s="62" t="s">
        <v>35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1</v>
      </c>
      <c r="M63" s="55">
        <v>1</v>
      </c>
      <c r="N63" s="56">
        <f t="shared" si="6"/>
        <v>2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2:27">
      <c r="B64" s="62" t="s">
        <v>25</v>
      </c>
      <c r="C64" s="54">
        <v>0</v>
      </c>
      <c r="D64" s="54">
        <v>0</v>
      </c>
      <c r="E64" s="54">
        <v>0</v>
      </c>
      <c r="F64" s="54">
        <v>0</v>
      </c>
      <c r="G64" s="54">
        <v>7</v>
      </c>
      <c r="H64" s="54">
        <v>14</v>
      </c>
      <c r="I64" s="54">
        <v>10</v>
      </c>
      <c r="J64" s="54">
        <v>12</v>
      </c>
      <c r="K64" s="54">
        <v>7</v>
      </c>
      <c r="L64" s="54">
        <v>6</v>
      </c>
      <c r="M64" s="55">
        <v>1</v>
      </c>
      <c r="N64" s="56">
        <f t="shared" si="6"/>
        <v>57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2:27">
      <c r="B65" s="62" t="s">
        <v>36</v>
      </c>
      <c r="C65" s="66">
        <v>0</v>
      </c>
      <c r="D65" s="66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5">
        <v>0</v>
      </c>
      <c r="N65" s="56">
        <f t="shared" si="6"/>
        <v>0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2:27">
      <c r="B66" s="62" t="s">
        <v>37</v>
      </c>
      <c r="C66" s="66">
        <v>0</v>
      </c>
      <c r="D66" s="66">
        <v>0</v>
      </c>
      <c r="E66" s="54">
        <v>0</v>
      </c>
      <c r="F66" s="54">
        <v>0</v>
      </c>
      <c r="G66" s="54">
        <v>0</v>
      </c>
      <c r="H66" s="54">
        <v>0</v>
      </c>
      <c r="I66" s="54">
        <v>2</v>
      </c>
      <c r="J66" s="54">
        <v>0</v>
      </c>
      <c r="K66" s="54">
        <v>0</v>
      </c>
      <c r="L66" s="54">
        <v>0</v>
      </c>
      <c r="M66" s="55">
        <v>0</v>
      </c>
      <c r="N66" s="56">
        <f t="shared" si="6"/>
        <v>2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2:27">
      <c r="B67" s="41" t="s">
        <v>41</v>
      </c>
      <c r="C67" s="42">
        <f t="shared" ref="C67:N67" si="7">SUM(C59:C66)</f>
        <v>0</v>
      </c>
      <c r="D67" s="42">
        <f t="shared" si="7"/>
        <v>0</v>
      </c>
      <c r="E67" s="42">
        <f t="shared" si="7"/>
        <v>0</v>
      </c>
      <c r="F67" s="42">
        <f t="shared" si="7"/>
        <v>0</v>
      </c>
      <c r="G67" s="42">
        <f t="shared" si="7"/>
        <v>8</v>
      </c>
      <c r="H67" s="42">
        <f t="shared" si="7"/>
        <v>14</v>
      </c>
      <c r="I67" s="42">
        <f t="shared" si="7"/>
        <v>12</v>
      </c>
      <c r="J67" s="42">
        <f t="shared" si="7"/>
        <v>14</v>
      </c>
      <c r="K67" s="42">
        <f t="shared" si="7"/>
        <v>11</v>
      </c>
      <c r="L67" s="42">
        <f t="shared" si="7"/>
        <v>8</v>
      </c>
      <c r="M67" s="43">
        <f t="shared" si="7"/>
        <v>2</v>
      </c>
      <c r="N67" s="42">
        <f t="shared" si="7"/>
        <v>69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2:27">
      <c r="B68" s="19" t="s">
        <v>19</v>
      </c>
      <c r="C68" s="30"/>
      <c r="D68" s="30"/>
      <c r="E68" s="16"/>
      <c r="F68" s="16"/>
      <c r="G68" s="16"/>
      <c r="H68" s="16"/>
      <c r="I68" s="16"/>
      <c r="J68" s="16"/>
      <c r="K68" s="16"/>
      <c r="L68" s="16"/>
      <c r="M68" s="27"/>
      <c r="N68" s="16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2:27">
      <c r="B69" s="20"/>
      <c r="C69" s="30"/>
      <c r="D69" s="30"/>
      <c r="E69" s="16"/>
      <c r="F69" s="16"/>
      <c r="G69" s="16"/>
      <c r="H69" s="16"/>
      <c r="I69" s="16"/>
      <c r="J69" s="16"/>
      <c r="K69" s="16"/>
      <c r="L69" s="16"/>
      <c r="M69" s="27"/>
      <c r="N69" s="16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2:27">
      <c r="B70" s="20"/>
      <c r="C70" s="30"/>
      <c r="D70" s="30"/>
      <c r="E70" s="16"/>
      <c r="F70" s="16"/>
      <c r="G70" s="16"/>
      <c r="H70" s="16"/>
      <c r="I70" s="16"/>
      <c r="J70" s="16"/>
      <c r="K70" s="16"/>
      <c r="L70" s="16"/>
      <c r="M70" s="27"/>
      <c r="N70" s="16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2:27">
      <c r="B71" s="26" t="s">
        <v>104</v>
      </c>
      <c r="C71" s="30"/>
      <c r="D71" s="30"/>
      <c r="E71" s="16"/>
      <c r="F71" s="16"/>
      <c r="G71" s="16"/>
      <c r="H71" s="16"/>
      <c r="I71" s="16"/>
      <c r="J71" s="16"/>
      <c r="K71" s="16"/>
      <c r="L71" s="16"/>
      <c r="M71" s="27"/>
      <c r="N71" s="16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2:27">
      <c r="B72" s="68" t="s">
        <v>42</v>
      </c>
      <c r="C72" s="69">
        <v>2006</v>
      </c>
      <c r="D72" s="69">
        <v>2007</v>
      </c>
      <c r="E72" s="69">
        <v>2008</v>
      </c>
      <c r="F72" s="42">
        <v>2009</v>
      </c>
      <c r="G72" s="42">
        <v>2010</v>
      </c>
      <c r="H72" s="42">
        <v>2011</v>
      </c>
      <c r="I72" s="42">
        <v>2012</v>
      </c>
      <c r="J72" s="42">
        <v>2013</v>
      </c>
      <c r="K72" s="42">
        <v>2014</v>
      </c>
      <c r="L72" s="42">
        <v>2015</v>
      </c>
      <c r="M72" s="43">
        <v>2016</v>
      </c>
      <c r="N72" s="42" t="s">
        <v>6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2:27">
      <c r="B73" s="70" t="s">
        <v>43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1">
        <v>0</v>
      </c>
      <c r="K73" s="71">
        <v>1</v>
      </c>
      <c r="L73" s="71">
        <v>1</v>
      </c>
      <c r="M73" s="63">
        <v>0</v>
      </c>
      <c r="N73" s="72">
        <f>SUM(C73:M73)</f>
        <v>2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2:27">
      <c r="B74" s="70" t="s">
        <v>44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71">
        <v>0</v>
      </c>
      <c r="M74" s="63">
        <v>0</v>
      </c>
      <c r="N74" s="72">
        <f t="shared" ref="N74:N79" si="8">SUM(C74:M74)</f>
        <v>0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2:27">
      <c r="B75" s="70" t="s">
        <v>45</v>
      </c>
      <c r="C75" s="71">
        <v>0</v>
      </c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1">
        <v>0</v>
      </c>
      <c r="M75" s="63">
        <v>0</v>
      </c>
      <c r="N75" s="72">
        <f t="shared" si="8"/>
        <v>0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2:27">
      <c r="B76" s="70" t="s">
        <v>46</v>
      </c>
      <c r="C76" s="71">
        <v>0</v>
      </c>
      <c r="D76" s="71">
        <v>0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63">
        <v>0</v>
      </c>
      <c r="N76" s="72">
        <f t="shared" si="8"/>
        <v>0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2:27">
      <c r="B77" s="70" t="s">
        <v>47</v>
      </c>
      <c r="C77" s="71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63">
        <v>0</v>
      </c>
      <c r="N77" s="72">
        <f t="shared" si="8"/>
        <v>0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2:27">
      <c r="B78" s="70" t="s">
        <v>48</v>
      </c>
      <c r="C78" s="71">
        <v>0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1">
        <v>0</v>
      </c>
      <c r="M78" s="63">
        <v>0</v>
      </c>
      <c r="N78" s="72">
        <f t="shared" si="8"/>
        <v>0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2:27">
      <c r="B79" s="73" t="s">
        <v>49</v>
      </c>
      <c r="C79" s="74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74">
        <v>0</v>
      </c>
      <c r="M79" s="75">
        <v>0</v>
      </c>
      <c r="N79" s="76">
        <f t="shared" si="8"/>
        <v>0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2:27">
      <c r="B80" s="19" t="s">
        <v>19</v>
      </c>
      <c r="C80" s="30"/>
      <c r="D80" s="30"/>
      <c r="E80" s="16"/>
      <c r="F80" s="16"/>
      <c r="G80" s="16"/>
      <c r="H80" s="16"/>
      <c r="I80" s="16"/>
      <c r="J80" s="16"/>
      <c r="K80" s="16"/>
      <c r="L80" s="16"/>
      <c r="M80" s="16"/>
      <c r="N80" s="16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2:27"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2:27">
      <c r="B82" s="20"/>
      <c r="C82" s="30"/>
      <c r="D82" s="30"/>
      <c r="E82" s="16"/>
      <c r="F82" s="16"/>
      <c r="G82" s="16"/>
      <c r="H82" s="16"/>
      <c r="I82" s="16"/>
      <c r="J82" s="16"/>
      <c r="K82" s="16"/>
      <c r="L82" s="16"/>
      <c r="M82" s="16"/>
      <c r="N82" s="16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2:27">
      <c r="B83" s="30"/>
      <c r="C83" s="30"/>
      <c r="D83" s="30"/>
      <c r="E83" s="16"/>
      <c r="F83" s="16"/>
      <c r="G83" s="16"/>
      <c r="H83" s="16"/>
      <c r="I83" s="16"/>
      <c r="J83" s="16"/>
      <c r="K83" s="16"/>
      <c r="L83" s="16"/>
      <c r="M83" s="16"/>
      <c r="N83" s="16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2:27"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</sheetData>
  <pageMargins left="0.70866141732283472" right="0.70866141732283472" top="0.74803149606299213" bottom="0.74803149606299213" header="0.31496062992125984" footer="0.31496062992125984"/>
  <pageSetup paperSize="9" scale="40" fitToWidth="2" orientation="portrait" r:id="rId1"/>
  <ignoredErrors>
    <ignoredError sqref="C67:M67 C53:M53 C39:M39 C25:M2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4"/>
  <sheetViews>
    <sheetView showGridLines="0" zoomScale="70" zoomScaleNormal="70" workbookViewId="0"/>
  </sheetViews>
  <sheetFormatPr defaultRowHeight="13.5"/>
  <cols>
    <col min="1" max="1" width="9.140625" style="18"/>
    <col min="2" max="2" width="62.42578125" style="18" customWidth="1"/>
    <col min="3" max="5" width="9.140625" style="18"/>
    <col min="6" max="7" width="9.140625" style="18" customWidth="1"/>
    <col min="8" max="15" width="9.140625" style="18"/>
    <col min="16" max="16" width="9.140625" style="18" customWidth="1"/>
    <col min="17" max="17" width="58.7109375" style="18" customWidth="1"/>
    <col min="18" max="18" width="9.140625" style="18" customWidth="1"/>
    <col min="19" max="19" width="9.140625" style="18"/>
    <col min="20" max="20" width="8.5703125" style="18" customWidth="1"/>
    <col min="21" max="16384" width="9.140625" style="18"/>
  </cols>
  <sheetData>
    <row r="1" spans="1:20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</row>
    <row r="5" spans="1:20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</row>
    <row r="14" spans="1:20">
      <c r="B14" s="34"/>
      <c r="C14" s="34"/>
      <c r="D14" s="34"/>
      <c r="E14" s="17"/>
      <c r="F14" s="17"/>
      <c r="G14" s="17"/>
      <c r="H14" s="17"/>
      <c r="I14" s="17"/>
      <c r="J14" s="32"/>
      <c r="K14" s="17"/>
      <c r="L14" s="17"/>
      <c r="M14" s="17"/>
    </row>
    <row r="15" spans="1:20">
      <c r="B15" s="35" t="s">
        <v>105</v>
      </c>
      <c r="C15" s="35"/>
      <c r="D15" s="35"/>
      <c r="E15" s="17"/>
      <c r="F15" s="17"/>
      <c r="G15" s="17"/>
      <c r="H15" s="17"/>
      <c r="I15" s="17"/>
      <c r="J15" s="32"/>
      <c r="K15" s="17"/>
      <c r="L15" s="17"/>
      <c r="M15" s="17"/>
    </row>
    <row r="16" spans="1:20">
      <c r="B16" s="60" t="s">
        <v>50</v>
      </c>
      <c r="C16" s="61">
        <v>2006</v>
      </c>
      <c r="D16" s="61">
        <v>2007</v>
      </c>
      <c r="E16" s="61">
        <v>2008</v>
      </c>
      <c r="F16" s="42">
        <v>2009</v>
      </c>
      <c r="G16" s="42">
        <v>2010</v>
      </c>
      <c r="H16" s="42">
        <v>2011</v>
      </c>
      <c r="I16" s="42">
        <v>2012</v>
      </c>
      <c r="J16" s="42">
        <v>2013</v>
      </c>
      <c r="K16" s="42">
        <v>2014</v>
      </c>
      <c r="L16" s="42">
        <v>2015</v>
      </c>
      <c r="M16" s="43">
        <v>2016</v>
      </c>
      <c r="N16" s="42" t="s">
        <v>6</v>
      </c>
      <c r="O16" s="42" t="s">
        <v>51</v>
      </c>
      <c r="P16" s="17"/>
      <c r="Q16" s="17"/>
      <c r="R16" s="17"/>
    </row>
    <row r="17" spans="2:18">
      <c r="B17" s="65" t="s">
        <v>52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17</v>
      </c>
      <c r="I17" s="66">
        <v>7</v>
      </c>
      <c r="J17" s="66">
        <v>13</v>
      </c>
      <c r="K17" s="66">
        <v>5</v>
      </c>
      <c r="L17" s="66">
        <v>0</v>
      </c>
      <c r="M17" s="77">
        <v>1</v>
      </c>
      <c r="N17" s="78">
        <f>SUM(C17:M17)</f>
        <v>43</v>
      </c>
      <c r="O17" s="79">
        <f>N17/N22</f>
        <v>0.81132075471698117</v>
      </c>
      <c r="P17" s="17"/>
      <c r="Q17" s="17"/>
      <c r="R17" s="17"/>
    </row>
    <row r="18" spans="2:18">
      <c r="B18" s="65" t="s">
        <v>53</v>
      </c>
      <c r="C18" s="66">
        <v>0</v>
      </c>
      <c r="D18" s="66">
        <v>0</v>
      </c>
      <c r="E18" s="66">
        <v>0</v>
      </c>
      <c r="F18" s="66">
        <v>0</v>
      </c>
      <c r="G18" s="66">
        <v>1</v>
      </c>
      <c r="H18" s="66">
        <v>0</v>
      </c>
      <c r="I18" s="66">
        <v>0</v>
      </c>
      <c r="J18" s="66">
        <v>0</v>
      </c>
      <c r="K18" s="66">
        <v>2</v>
      </c>
      <c r="L18" s="66">
        <v>0</v>
      </c>
      <c r="M18" s="77">
        <v>0</v>
      </c>
      <c r="N18" s="78">
        <f t="shared" ref="N18:N21" si="0">SUM(C18:M18)</f>
        <v>3</v>
      </c>
      <c r="O18" s="79">
        <f>N18/N22</f>
        <v>5.6603773584905662E-2</v>
      </c>
      <c r="P18" s="17"/>
      <c r="Q18" s="17"/>
      <c r="R18" s="17"/>
    </row>
    <row r="19" spans="2:18">
      <c r="B19" s="65" t="s">
        <v>54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1</v>
      </c>
      <c r="I19" s="66">
        <v>1</v>
      </c>
      <c r="J19" s="66">
        <v>1</v>
      </c>
      <c r="K19" s="66">
        <v>0</v>
      </c>
      <c r="L19" s="66">
        <v>1</v>
      </c>
      <c r="M19" s="77">
        <v>0</v>
      </c>
      <c r="N19" s="78">
        <f>SUM(C19:M19)</f>
        <v>4</v>
      </c>
      <c r="O19" s="79">
        <f>N19/N22</f>
        <v>7.5471698113207544E-2</v>
      </c>
      <c r="P19" s="17"/>
      <c r="Q19" s="17"/>
      <c r="R19" s="17"/>
    </row>
    <row r="20" spans="2:18">
      <c r="B20" s="65" t="s">
        <v>54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1</v>
      </c>
      <c r="I20" s="66">
        <v>0</v>
      </c>
      <c r="J20" s="66">
        <v>1</v>
      </c>
      <c r="K20" s="66">
        <v>0</v>
      </c>
      <c r="L20" s="66">
        <v>0</v>
      </c>
      <c r="M20" s="77">
        <v>1</v>
      </c>
      <c r="N20" s="78">
        <f t="shared" si="0"/>
        <v>3</v>
      </c>
      <c r="O20" s="79">
        <f>N20/N22</f>
        <v>5.6603773584905662E-2</v>
      </c>
      <c r="P20" s="17"/>
      <c r="Q20" s="17"/>
      <c r="R20" s="17"/>
    </row>
    <row r="21" spans="2:18">
      <c r="B21" s="65" t="s">
        <v>55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77">
        <v>0</v>
      </c>
      <c r="N21" s="78">
        <f t="shared" si="0"/>
        <v>0</v>
      </c>
      <c r="O21" s="79">
        <f>N21/N22</f>
        <v>0</v>
      </c>
      <c r="P21" s="17"/>
      <c r="Q21" s="17"/>
      <c r="R21" s="17"/>
    </row>
    <row r="22" spans="2:18">
      <c r="B22" s="80" t="s">
        <v>6</v>
      </c>
      <c r="C22" s="81">
        <f>SUM(C17:C21)</f>
        <v>0</v>
      </c>
      <c r="D22" s="81">
        <f>SUM(D17:D21)</f>
        <v>0</v>
      </c>
      <c r="E22" s="81">
        <f>SUM(E17:E21)</f>
        <v>0</v>
      </c>
      <c r="F22" s="81">
        <f>SUM(F17:F21)</f>
        <v>0</v>
      </c>
      <c r="G22" s="81">
        <f>SUM(G17:G21)</f>
        <v>1</v>
      </c>
      <c r="H22" s="81">
        <f t="shared" ref="H22:M22" si="1">SUM(H17:H21)</f>
        <v>19</v>
      </c>
      <c r="I22" s="81">
        <f t="shared" si="1"/>
        <v>8</v>
      </c>
      <c r="J22" s="81">
        <f t="shared" si="1"/>
        <v>15</v>
      </c>
      <c r="K22" s="81">
        <f t="shared" si="1"/>
        <v>7</v>
      </c>
      <c r="L22" s="81">
        <f t="shared" si="1"/>
        <v>1</v>
      </c>
      <c r="M22" s="82">
        <f t="shared" si="1"/>
        <v>2</v>
      </c>
      <c r="N22" s="81">
        <f>SUM(N17:N21)</f>
        <v>53</v>
      </c>
      <c r="O22" s="83">
        <f>SUM(O17:O21)</f>
        <v>1</v>
      </c>
      <c r="P22" s="17"/>
      <c r="Q22" s="17"/>
      <c r="R22" s="17"/>
    </row>
    <row r="23" spans="2:18">
      <c r="B23" s="19" t="s">
        <v>19</v>
      </c>
      <c r="C23" s="30"/>
      <c r="D23" s="30"/>
      <c r="E23" s="16"/>
      <c r="F23" s="16"/>
      <c r="G23" s="16"/>
      <c r="H23" s="16"/>
      <c r="I23" s="16"/>
      <c r="J23" s="16"/>
      <c r="K23" s="16"/>
      <c r="L23" s="16"/>
      <c r="M23" s="27"/>
      <c r="N23" s="16"/>
      <c r="O23" s="33"/>
      <c r="P23" s="17"/>
      <c r="Q23" s="17"/>
      <c r="R23" s="17"/>
    </row>
    <row r="24" spans="2:18">
      <c r="B24" s="20"/>
      <c r="C24" s="30"/>
      <c r="D24" s="30"/>
      <c r="E24" s="16"/>
      <c r="F24" s="16"/>
      <c r="G24" s="16"/>
      <c r="H24" s="16"/>
      <c r="I24" s="16"/>
      <c r="J24" s="16"/>
      <c r="K24" s="16"/>
      <c r="L24" s="16"/>
      <c r="M24" s="27"/>
      <c r="N24" s="16"/>
      <c r="O24" s="33"/>
      <c r="P24" s="17"/>
      <c r="Q24" s="17"/>
      <c r="R24" s="17"/>
    </row>
    <row r="25" spans="2:18">
      <c r="B25" s="30"/>
      <c r="C25" s="30"/>
      <c r="D25" s="30"/>
      <c r="E25" s="16"/>
      <c r="F25" s="16"/>
      <c r="G25" s="16"/>
      <c r="H25" s="16"/>
      <c r="I25" s="16"/>
      <c r="J25" s="16"/>
      <c r="K25" s="16"/>
      <c r="L25" s="16"/>
      <c r="M25" s="27"/>
      <c r="N25" s="16"/>
      <c r="O25" s="33"/>
      <c r="P25" s="17"/>
      <c r="Q25" s="17"/>
      <c r="R25" s="17"/>
    </row>
    <row r="26" spans="2:18">
      <c r="B26" s="35" t="s">
        <v>106</v>
      </c>
      <c r="C26" s="30"/>
      <c r="D26" s="30"/>
      <c r="E26" s="16"/>
      <c r="F26" s="16"/>
      <c r="G26" s="16"/>
      <c r="H26" s="16"/>
      <c r="I26" s="16"/>
      <c r="J26" s="16"/>
      <c r="K26" s="16"/>
      <c r="L26" s="16"/>
      <c r="M26" s="27"/>
      <c r="N26" s="16"/>
      <c r="O26" s="33"/>
      <c r="P26" s="17"/>
      <c r="Q26" s="17"/>
      <c r="R26" s="17"/>
    </row>
    <row r="27" spans="2:18">
      <c r="B27" s="60" t="s">
        <v>50</v>
      </c>
      <c r="C27" s="61">
        <v>2006</v>
      </c>
      <c r="D27" s="61">
        <v>2007</v>
      </c>
      <c r="E27" s="61">
        <v>2008</v>
      </c>
      <c r="F27" s="42">
        <v>2009</v>
      </c>
      <c r="G27" s="42">
        <v>2010</v>
      </c>
      <c r="H27" s="42">
        <v>2011</v>
      </c>
      <c r="I27" s="42">
        <v>2012</v>
      </c>
      <c r="J27" s="42">
        <v>2013</v>
      </c>
      <c r="K27" s="42">
        <v>2014</v>
      </c>
      <c r="L27" s="42">
        <v>2015</v>
      </c>
      <c r="M27" s="43">
        <v>2016</v>
      </c>
      <c r="N27" s="42" t="s">
        <v>6</v>
      </c>
    </row>
    <row r="28" spans="2:18">
      <c r="B28" s="65" t="s">
        <v>56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1</v>
      </c>
      <c r="I28" s="54">
        <v>0</v>
      </c>
      <c r="J28" s="54">
        <v>0</v>
      </c>
      <c r="K28" s="54">
        <v>0</v>
      </c>
      <c r="L28" s="54">
        <v>0</v>
      </c>
      <c r="M28" s="55">
        <v>0</v>
      </c>
      <c r="N28" s="56">
        <f>SUM(C28:M28)</f>
        <v>1</v>
      </c>
    </row>
    <row r="29" spans="2:18">
      <c r="B29" s="65" t="s">
        <v>57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5">
        <v>0</v>
      </c>
      <c r="N29" s="56">
        <f t="shared" ref="N29:N38" si="2">SUM(C29:M29)</f>
        <v>0</v>
      </c>
    </row>
    <row r="30" spans="2:18">
      <c r="B30" s="65" t="s">
        <v>58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</v>
      </c>
      <c r="L30" s="54">
        <v>0</v>
      </c>
      <c r="M30" s="55">
        <v>0</v>
      </c>
      <c r="N30" s="56">
        <f t="shared" si="2"/>
        <v>1</v>
      </c>
    </row>
    <row r="31" spans="2:18">
      <c r="B31" s="65" t="s">
        <v>59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1</v>
      </c>
      <c r="K31" s="54">
        <v>0</v>
      </c>
      <c r="L31" s="54">
        <v>0</v>
      </c>
      <c r="M31" s="55">
        <v>1</v>
      </c>
      <c r="N31" s="56">
        <f t="shared" si="2"/>
        <v>2</v>
      </c>
    </row>
    <row r="32" spans="2:18">
      <c r="B32" s="65" t="s">
        <v>60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5">
        <v>0</v>
      </c>
      <c r="N32" s="56">
        <f t="shared" si="2"/>
        <v>0</v>
      </c>
    </row>
    <row r="33" spans="2:14">
      <c r="B33" s="65" t="s">
        <v>61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5">
        <v>0</v>
      </c>
      <c r="N33" s="56">
        <f t="shared" si="2"/>
        <v>0</v>
      </c>
    </row>
    <row r="34" spans="2:14">
      <c r="B34" s="65" t="s">
        <v>62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5">
        <v>0</v>
      </c>
      <c r="N34" s="56">
        <f t="shared" si="2"/>
        <v>0</v>
      </c>
    </row>
    <row r="35" spans="2:14">
      <c r="B35" s="65" t="s">
        <v>63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5">
        <v>0</v>
      </c>
      <c r="N35" s="56">
        <f t="shared" si="2"/>
        <v>0</v>
      </c>
    </row>
    <row r="36" spans="2:14">
      <c r="B36" s="65" t="s">
        <v>64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5">
        <v>0</v>
      </c>
      <c r="N36" s="56">
        <f t="shared" si="2"/>
        <v>0</v>
      </c>
    </row>
    <row r="37" spans="2:14">
      <c r="B37" s="65" t="s">
        <v>65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5">
        <v>0</v>
      </c>
      <c r="N37" s="56">
        <f t="shared" si="2"/>
        <v>0</v>
      </c>
    </row>
    <row r="38" spans="2:14">
      <c r="B38" s="84" t="s">
        <v>66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9">
        <v>0</v>
      </c>
      <c r="N38" s="48">
        <f t="shared" si="2"/>
        <v>0</v>
      </c>
    </row>
    <row r="39" spans="2:14">
      <c r="B39" s="19" t="s">
        <v>19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2:14">
      <c r="B40" s="20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2:14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2:14">
      <c r="B42" s="35" t="s">
        <v>107</v>
      </c>
    </row>
    <row r="43" spans="2:14">
      <c r="B43" s="60" t="s">
        <v>109</v>
      </c>
      <c r="C43" s="61">
        <v>2006</v>
      </c>
      <c r="D43" s="61">
        <v>2007</v>
      </c>
      <c r="E43" s="61">
        <v>2008</v>
      </c>
      <c r="F43" s="42">
        <v>2009</v>
      </c>
      <c r="G43" s="42">
        <v>2010</v>
      </c>
      <c r="H43" s="42">
        <v>2011</v>
      </c>
      <c r="I43" s="42">
        <v>2012</v>
      </c>
      <c r="J43" s="42">
        <v>2013</v>
      </c>
      <c r="K43" s="42">
        <v>2014</v>
      </c>
      <c r="L43" s="42">
        <v>2015</v>
      </c>
      <c r="M43" s="43">
        <v>2016</v>
      </c>
      <c r="N43" s="42" t="s">
        <v>6</v>
      </c>
    </row>
    <row r="44" spans="2:14">
      <c r="B44" s="65" t="s">
        <v>56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5">
        <v>0</v>
      </c>
      <c r="N44" s="56">
        <f>SUM(C44:M44)</f>
        <v>0</v>
      </c>
    </row>
    <row r="45" spans="2:14">
      <c r="B45" s="65" t="s">
        <v>57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5">
        <v>0</v>
      </c>
      <c r="N45" s="56">
        <f t="shared" ref="N45:N54" si="3">SUM(C45:M45)</f>
        <v>0</v>
      </c>
    </row>
    <row r="46" spans="2:14">
      <c r="B46" s="65" t="s">
        <v>58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5">
        <v>0</v>
      </c>
      <c r="N46" s="56">
        <f t="shared" si="3"/>
        <v>0</v>
      </c>
    </row>
    <row r="47" spans="2:14">
      <c r="B47" s="65" t="s">
        <v>59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5">
        <v>0</v>
      </c>
      <c r="N47" s="56">
        <f t="shared" si="3"/>
        <v>0</v>
      </c>
    </row>
    <row r="48" spans="2:14">
      <c r="B48" s="65" t="s">
        <v>60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5">
        <v>0</v>
      </c>
      <c r="N48" s="56">
        <f t="shared" si="3"/>
        <v>0</v>
      </c>
    </row>
    <row r="49" spans="2:14">
      <c r="B49" s="65" t="s">
        <v>61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5">
        <v>0</v>
      </c>
      <c r="N49" s="56">
        <f t="shared" si="3"/>
        <v>0</v>
      </c>
    </row>
    <row r="50" spans="2:14">
      <c r="B50" s="65" t="s">
        <v>62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5">
        <v>0</v>
      </c>
      <c r="N50" s="56">
        <f t="shared" si="3"/>
        <v>0</v>
      </c>
    </row>
    <row r="51" spans="2:14">
      <c r="B51" s="65" t="s">
        <v>63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5">
        <v>0</v>
      </c>
      <c r="N51" s="56">
        <f t="shared" si="3"/>
        <v>0</v>
      </c>
    </row>
    <row r="52" spans="2:14">
      <c r="B52" s="65" t="s">
        <v>64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5">
        <v>0</v>
      </c>
      <c r="N52" s="56">
        <f t="shared" si="3"/>
        <v>0</v>
      </c>
    </row>
    <row r="53" spans="2:14">
      <c r="B53" s="65" t="s">
        <v>67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5">
        <v>0</v>
      </c>
      <c r="N53" s="56">
        <f t="shared" si="3"/>
        <v>0</v>
      </c>
    </row>
    <row r="54" spans="2:14">
      <c r="B54" s="84" t="s">
        <v>66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9">
        <v>0</v>
      </c>
      <c r="N54" s="48">
        <f t="shared" si="3"/>
        <v>0</v>
      </c>
    </row>
    <row r="55" spans="2:14">
      <c r="B55" s="19" t="s">
        <v>19</v>
      </c>
    </row>
    <row r="56" spans="2:14">
      <c r="B56" s="20"/>
    </row>
    <row r="58" spans="2:14">
      <c r="B58" s="38" t="s">
        <v>108</v>
      </c>
    </row>
    <row r="59" spans="2:14">
      <c r="B59" s="68" t="s">
        <v>110</v>
      </c>
      <c r="C59" s="69">
        <v>2006</v>
      </c>
      <c r="D59" s="69">
        <v>2007</v>
      </c>
      <c r="E59" s="69">
        <v>2008</v>
      </c>
      <c r="F59" s="42">
        <v>2009</v>
      </c>
      <c r="G59" s="42">
        <v>2010</v>
      </c>
      <c r="H59" s="42">
        <v>2011</v>
      </c>
      <c r="I59" s="42">
        <v>2012</v>
      </c>
      <c r="J59" s="42">
        <v>2013</v>
      </c>
      <c r="K59" s="42">
        <v>2014</v>
      </c>
      <c r="L59" s="42">
        <v>2015</v>
      </c>
      <c r="M59" s="43">
        <v>2016</v>
      </c>
      <c r="N59" s="42" t="s">
        <v>6</v>
      </c>
    </row>
    <row r="60" spans="2:14">
      <c r="B60" s="85" t="s">
        <v>68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1</v>
      </c>
      <c r="K60" s="51">
        <v>0</v>
      </c>
      <c r="L60" s="51">
        <v>0</v>
      </c>
      <c r="M60" s="52">
        <v>0</v>
      </c>
      <c r="N60" s="45">
        <f>SUM(C60:M60)</f>
        <v>1</v>
      </c>
    </row>
    <row r="61" spans="2:14">
      <c r="B61" s="65" t="s">
        <v>69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5">
        <v>1</v>
      </c>
      <c r="N61" s="56">
        <f>SUM(C61:M61)</f>
        <v>1</v>
      </c>
    </row>
    <row r="62" spans="2:14">
      <c r="B62" s="65" t="s">
        <v>70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1</v>
      </c>
      <c r="L62" s="54">
        <v>0</v>
      </c>
      <c r="M62" s="55">
        <v>0</v>
      </c>
      <c r="N62" s="56">
        <f>SUM(C62:M62)</f>
        <v>1</v>
      </c>
    </row>
    <row r="63" spans="2:14">
      <c r="B63" s="84" t="s">
        <v>71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1</v>
      </c>
      <c r="I63" s="58">
        <v>0</v>
      </c>
      <c r="J63" s="58">
        <v>0</v>
      </c>
      <c r="K63" s="58">
        <v>0</v>
      </c>
      <c r="L63" s="58">
        <v>0</v>
      </c>
      <c r="M63" s="59">
        <v>0</v>
      </c>
      <c r="N63" s="48">
        <f>SUM(C63:M63)</f>
        <v>1</v>
      </c>
    </row>
    <row r="64" spans="2:14">
      <c r="B64" s="19" t="s">
        <v>19</v>
      </c>
    </row>
  </sheetData>
  <pageMargins left="0.7" right="0.7" top="0.75" bottom="0.75" header="0.3" footer="0.3"/>
  <ignoredErrors>
    <ignoredError sqref="C22:M22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70" zoomScaleNormal="70" workbookViewId="0"/>
  </sheetViews>
  <sheetFormatPr defaultRowHeight="13.5"/>
  <cols>
    <col min="1" max="1" width="9.140625" style="18"/>
    <col min="2" max="2" width="91.85546875" style="18" customWidth="1"/>
    <col min="3" max="5" width="9.140625" style="18"/>
    <col min="6" max="7" width="9.140625" style="18" customWidth="1"/>
    <col min="8" max="15" width="9.140625" style="18"/>
    <col min="16" max="16" width="9.140625" style="18" customWidth="1"/>
    <col min="17" max="17" width="77.7109375" style="18" customWidth="1"/>
    <col min="18" max="18" width="9.140625" style="18" customWidth="1"/>
    <col min="19" max="19" width="9.140625" style="18"/>
    <col min="20" max="20" width="8.5703125" style="18" customWidth="1"/>
    <col min="21" max="16384" width="9.140625" style="18"/>
  </cols>
  <sheetData>
    <row r="1" spans="1:20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</row>
    <row r="5" spans="1:20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</row>
    <row r="15" spans="1:20">
      <c r="B15" s="35" t="s">
        <v>97</v>
      </c>
      <c r="C15" s="35"/>
      <c r="D15" s="35"/>
      <c r="J15" s="39"/>
      <c r="K15" s="39"/>
      <c r="L15" s="39"/>
      <c r="M15" s="39"/>
    </row>
    <row r="16" spans="1:20">
      <c r="B16" s="60" t="s">
        <v>72</v>
      </c>
      <c r="C16" s="61">
        <v>2006</v>
      </c>
      <c r="D16" s="61">
        <v>2007</v>
      </c>
      <c r="E16" s="61">
        <v>2008</v>
      </c>
      <c r="F16" s="42">
        <v>2009</v>
      </c>
      <c r="G16" s="42">
        <v>2010</v>
      </c>
      <c r="H16" s="42">
        <v>2011</v>
      </c>
      <c r="I16" s="42">
        <v>2012</v>
      </c>
      <c r="J16" s="42">
        <v>2013</v>
      </c>
      <c r="K16" s="42">
        <v>2014</v>
      </c>
      <c r="L16" s="42">
        <v>2015</v>
      </c>
      <c r="M16" s="43">
        <v>2016</v>
      </c>
      <c r="N16" s="42" t="s">
        <v>6</v>
      </c>
      <c r="O16" s="42" t="s">
        <v>51</v>
      </c>
      <c r="P16" s="23"/>
      <c r="Q16" s="17"/>
      <c r="R16" s="17"/>
      <c r="S16" s="17"/>
      <c r="T16" s="17"/>
    </row>
    <row r="17" spans="2:26">
      <c r="B17" s="65" t="s">
        <v>73</v>
      </c>
      <c r="C17" s="54">
        <v>0</v>
      </c>
      <c r="D17" s="54">
        <v>0</v>
      </c>
      <c r="E17" s="54">
        <v>1</v>
      </c>
      <c r="F17" s="54">
        <v>5</v>
      </c>
      <c r="G17" s="54">
        <v>16</v>
      </c>
      <c r="H17" s="54">
        <v>12</v>
      </c>
      <c r="I17" s="54">
        <v>14</v>
      </c>
      <c r="J17" s="54">
        <v>0</v>
      </c>
      <c r="K17" s="54">
        <v>0</v>
      </c>
      <c r="L17" s="54">
        <v>0</v>
      </c>
      <c r="M17" s="55">
        <v>0</v>
      </c>
      <c r="N17" s="56">
        <f>SUM(C17:M17)</f>
        <v>48</v>
      </c>
      <c r="O17" s="79">
        <f t="shared" ref="O17:O27" si="0">N17/N$39</f>
        <v>0.45714285714285713</v>
      </c>
      <c r="P17" s="40"/>
      <c r="Q17" s="29"/>
      <c r="R17" s="36"/>
      <c r="S17" s="17"/>
      <c r="T17" s="17"/>
      <c r="U17" s="17"/>
    </row>
    <row r="18" spans="2:26">
      <c r="B18" s="65" t="s">
        <v>74</v>
      </c>
      <c r="C18" s="54">
        <v>0</v>
      </c>
      <c r="D18" s="54">
        <v>0</v>
      </c>
      <c r="E18" s="54">
        <v>0</v>
      </c>
      <c r="F18" s="54">
        <v>0</v>
      </c>
      <c r="G18" s="54">
        <v>3</v>
      </c>
      <c r="H18" s="54">
        <v>2</v>
      </c>
      <c r="I18" s="54">
        <v>1</v>
      </c>
      <c r="J18" s="54">
        <v>1</v>
      </c>
      <c r="K18" s="54">
        <v>0</v>
      </c>
      <c r="L18" s="54">
        <v>3</v>
      </c>
      <c r="M18" s="55">
        <v>1</v>
      </c>
      <c r="N18" s="56">
        <f>SUM(C18:M18)</f>
        <v>11</v>
      </c>
      <c r="O18" s="79">
        <f t="shared" si="0"/>
        <v>0.10476190476190476</v>
      </c>
      <c r="P18" s="40"/>
      <c r="Q18" s="16"/>
      <c r="R18" s="33"/>
      <c r="S18" s="17"/>
      <c r="T18" s="17"/>
      <c r="U18" s="17"/>
    </row>
    <row r="19" spans="2:26">
      <c r="B19" s="65" t="s">
        <v>75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3</v>
      </c>
      <c r="I19" s="54">
        <v>0</v>
      </c>
      <c r="J19" s="54">
        <v>6</v>
      </c>
      <c r="K19" s="54">
        <v>0</v>
      </c>
      <c r="L19" s="54">
        <v>0</v>
      </c>
      <c r="M19" s="55">
        <v>0</v>
      </c>
      <c r="N19" s="56">
        <f t="shared" ref="N19:N38" si="1">SUM(C19:M19)</f>
        <v>9</v>
      </c>
      <c r="O19" s="79">
        <f t="shared" si="0"/>
        <v>8.5714285714285715E-2</v>
      </c>
      <c r="P19" s="40"/>
      <c r="Q19" s="16"/>
      <c r="R19" s="33"/>
      <c r="S19" s="17"/>
      <c r="T19" s="17"/>
      <c r="U19" s="17"/>
    </row>
    <row r="20" spans="2:26">
      <c r="B20" s="65" t="s">
        <v>76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1</v>
      </c>
      <c r="K20" s="54">
        <v>3</v>
      </c>
      <c r="L20" s="54">
        <v>3</v>
      </c>
      <c r="M20" s="55">
        <v>1</v>
      </c>
      <c r="N20" s="56">
        <f t="shared" si="1"/>
        <v>8</v>
      </c>
      <c r="O20" s="79">
        <f t="shared" si="0"/>
        <v>7.6190476190476197E-2</v>
      </c>
      <c r="P20" s="40"/>
      <c r="Q20" s="16"/>
      <c r="R20" s="33"/>
      <c r="S20" s="17"/>
      <c r="T20" s="17"/>
      <c r="U20" s="17"/>
    </row>
    <row r="21" spans="2:26">
      <c r="B21" s="65" t="s">
        <v>96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1</v>
      </c>
      <c r="J21" s="54">
        <v>4</v>
      </c>
      <c r="K21" s="54">
        <v>1</v>
      </c>
      <c r="L21" s="54">
        <v>1</v>
      </c>
      <c r="M21" s="55">
        <v>1</v>
      </c>
      <c r="N21" s="56">
        <f t="shared" si="1"/>
        <v>8</v>
      </c>
      <c r="O21" s="79">
        <f t="shared" si="0"/>
        <v>7.6190476190476197E-2</v>
      </c>
      <c r="P21" s="40"/>
      <c r="Q21" s="16"/>
      <c r="R21" s="33"/>
      <c r="S21" s="17"/>
      <c r="T21" s="17"/>
      <c r="U21" s="17"/>
    </row>
    <row r="22" spans="2:26">
      <c r="B22" s="65" t="s">
        <v>77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2</v>
      </c>
      <c r="I22" s="54">
        <v>1</v>
      </c>
      <c r="J22" s="54">
        <v>1</v>
      </c>
      <c r="K22" s="54">
        <v>0</v>
      </c>
      <c r="L22" s="54">
        <v>0</v>
      </c>
      <c r="M22" s="55">
        <v>0</v>
      </c>
      <c r="N22" s="56">
        <f t="shared" si="1"/>
        <v>4</v>
      </c>
      <c r="O22" s="79">
        <f t="shared" si="0"/>
        <v>3.8095238095238099E-2</v>
      </c>
      <c r="P22" s="40"/>
      <c r="Q22" s="16"/>
      <c r="R22" s="33"/>
      <c r="S22" s="17"/>
      <c r="T22" s="17"/>
      <c r="U22" s="17"/>
    </row>
    <row r="23" spans="2:26">
      <c r="B23" s="65" t="s">
        <v>78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1</v>
      </c>
      <c r="K23" s="54">
        <v>2</v>
      </c>
      <c r="L23" s="54">
        <v>0</v>
      </c>
      <c r="M23" s="55">
        <v>1</v>
      </c>
      <c r="N23" s="56">
        <f t="shared" si="1"/>
        <v>4</v>
      </c>
      <c r="O23" s="79">
        <f t="shared" si="0"/>
        <v>3.8095238095238099E-2</v>
      </c>
      <c r="P23" s="40"/>
      <c r="Q23" s="16"/>
      <c r="R23" s="33"/>
      <c r="S23" s="17"/>
      <c r="T23" s="17"/>
      <c r="U23" s="17"/>
    </row>
    <row r="24" spans="2:26">
      <c r="B24" s="65" t="s">
        <v>79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1</v>
      </c>
      <c r="K24" s="54">
        <v>1</v>
      </c>
      <c r="L24" s="54">
        <v>0</v>
      </c>
      <c r="M24" s="55">
        <v>0</v>
      </c>
      <c r="N24" s="56">
        <f t="shared" si="1"/>
        <v>2</v>
      </c>
      <c r="O24" s="79">
        <f t="shared" si="0"/>
        <v>1.9047619047619049E-2</v>
      </c>
      <c r="P24" s="40"/>
      <c r="Q24" s="16"/>
      <c r="R24" s="33"/>
      <c r="S24" s="17"/>
      <c r="T24" s="17"/>
      <c r="U24" s="17"/>
    </row>
    <row r="25" spans="2:26">
      <c r="B25" s="65" t="s">
        <v>80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1</v>
      </c>
      <c r="L25" s="54">
        <v>0</v>
      </c>
      <c r="M25" s="55">
        <v>0</v>
      </c>
      <c r="N25" s="56">
        <f t="shared" si="1"/>
        <v>1</v>
      </c>
      <c r="O25" s="79">
        <f t="shared" si="0"/>
        <v>9.5238095238095247E-3</v>
      </c>
      <c r="P25" s="40"/>
      <c r="Q25" s="16"/>
      <c r="R25" s="33"/>
      <c r="S25" s="17"/>
      <c r="T25" s="17"/>
      <c r="U25" s="17"/>
    </row>
    <row r="26" spans="2:26">
      <c r="B26" s="65" t="s">
        <v>81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5">
        <v>8</v>
      </c>
      <c r="N26" s="56">
        <f t="shared" si="1"/>
        <v>8</v>
      </c>
      <c r="O26" s="79">
        <f t="shared" si="0"/>
        <v>7.6190476190476197E-2</v>
      </c>
      <c r="P26" s="40"/>
      <c r="Q26" s="16"/>
      <c r="R26" s="33"/>
      <c r="S26" s="17"/>
      <c r="T26" s="17"/>
      <c r="U26" s="17"/>
    </row>
    <row r="27" spans="2:26">
      <c r="B27" s="65" t="s">
        <v>82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5">
        <v>2</v>
      </c>
      <c r="N27" s="56">
        <f t="shared" si="1"/>
        <v>2</v>
      </c>
      <c r="O27" s="79">
        <f t="shared" si="0"/>
        <v>1.9047619047619049E-2</v>
      </c>
      <c r="P27" s="40"/>
      <c r="Q27" s="16"/>
      <c r="R27" s="33"/>
      <c r="S27" s="17"/>
      <c r="T27" s="17"/>
      <c r="U27" s="17"/>
    </row>
    <row r="28" spans="2:26">
      <c r="B28" s="65" t="s">
        <v>83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5">
        <v>0</v>
      </c>
      <c r="N28" s="56">
        <f t="shared" si="1"/>
        <v>0</v>
      </c>
      <c r="O28" s="79">
        <f t="shared" ref="O28:O38" si="2">N28/N$39</f>
        <v>0</v>
      </c>
      <c r="P28" s="40"/>
      <c r="Q28" s="16"/>
      <c r="R28" s="33"/>
      <c r="S28" s="17"/>
      <c r="T28" s="17"/>
      <c r="U28" s="17"/>
    </row>
    <row r="29" spans="2:26">
      <c r="B29" s="65" t="s">
        <v>84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5">
        <v>0</v>
      </c>
      <c r="N29" s="56">
        <f t="shared" si="1"/>
        <v>0</v>
      </c>
      <c r="O29" s="79">
        <f t="shared" si="2"/>
        <v>0</v>
      </c>
      <c r="P29" s="40"/>
      <c r="Q29" s="97" t="s">
        <v>85</v>
      </c>
      <c r="R29" s="97"/>
      <c r="S29" s="97"/>
      <c r="T29" s="97"/>
      <c r="U29" s="97"/>
      <c r="V29" s="97"/>
      <c r="W29" s="97"/>
      <c r="X29" s="97"/>
      <c r="Y29" s="97"/>
      <c r="Z29" s="97"/>
    </row>
    <row r="30" spans="2:26">
      <c r="B30" s="65" t="s">
        <v>86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5">
        <v>0</v>
      </c>
      <c r="N30" s="56">
        <f t="shared" si="1"/>
        <v>0</v>
      </c>
      <c r="O30" s="79">
        <f t="shared" si="2"/>
        <v>0</v>
      </c>
      <c r="P30" s="40"/>
      <c r="Q30" s="16"/>
      <c r="R30" s="33"/>
      <c r="S30" s="17"/>
      <c r="T30" s="17"/>
      <c r="U30" s="17"/>
    </row>
    <row r="31" spans="2:26">
      <c r="B31" s="65" t="s">
        <v>87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5">
        <v>0</v>
      </c>
      <c r="N31" s="56">
        <f t="shared" si="1"/>
        <v>0</v>
      </c>
      <c r="O31" s="79">
        <f t="shared" si="2"/>
        <v>0</v>
      </c>
      <c r="P31" s="40"/>
      <c r="Q31" s="27"/>
      <c r="R31" s="20"/>
      <c r="S31" s="20"/>
      <c r="T31" s="17"/>
      <c r="U31" s="17"/>
    </row>
    <row r="32" spans="2:26">
      <c r="B32" s="65" t="s">
        <v>88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5">
        <v>0</v>
      </c>
      <c r="N32" s="56">
        <f t="shared" si="1"/>
        <v>0</v>
      </c>
      <c r="O32" s="79">
        <f t="shared" si="2"/>
        <v>0</v>
      </c>
      <c r="P32" s="40"/>
      <c r="Q32" s="20"/>
      <c r="R32" s="20"/>
      <c r="S32" s="20"/>
      <c r="T32" s="17"/>
      <c r="U32" s="17"/>
    </row>
    <row r="33" spans="2:21">
      <c r="B33" s="65" t="s">
        <v>89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5">
        <v>0</v>
      </c>
      <c r="N33" s="56">
        <f t="shared" si="1"/>
        <v>0</v>
      </c>
      <c r="O33" s="79">
        <f t="shared" si="2"/>
        <v>0</v>
      </c>
      <c r="P33" s="40"/>
      <c r="Q33" s="20"/>
      <c r="R33" s="20"/>
      <c r="S33" s="20"/>
      <c r="T33" s="17"/>
      <c r="U33" s="17"/>
    </row>
    <row r="34" spans="2:21">
      <c r="B34" s="65" t="s">
        <v>90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5">
        <v>0</v>
      </c>
      <c r="N34" s="56">
        <f t="shared" si="1"/>
        <v>0</v>
      </c>
      <c r="O34" s="79">
        <f t="shared" si="2"/>
        <v>0</v>
      </c>
      <c r="P34" s="40"/>
      <c r="Q34" s="20"/>
      <c r="R34" s="20"/>
      <c r="S34" s="20"/>
      <c r="T34" s="17"/>
      <c r="U34" s="17"/>
    </row>
    <row r="35" spans="2:21">
      <c r="B35" s="65" t="s">
        <v>91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5">
        <v>0</v>
      </c>
      <c r="N35" s="56">
        <f t="shared" si="1"/>
        <v>0</v>
      </c>
      <c r="O35" s="79">
        <f t="shared" si="2"/>
        <v>0</v>
      </c>
      <c r="P35" s="40"/>
      <c r="Q35" s="29"/>
      <c r="R35" s="36"/>
      <c r="S35" s="36"/>
      <c r="T35" s="36"/>
      <c r="U35" s="36"/>
    </row>
    <row r="36" spans="2:21">
      <c r="B36" s="65" t="s">
        <v>92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5">
        <v>0</v>
      </c>
      <c r="N36" s="56">
        <f t="shared" si="1"/>
        <v>0</v>
      </c>
      <c r="O36" s="79">
        <f t="shared" si="2"/>
        <v>0</v>
      </c>
      <c r="P36" s="40"/>
      <c r="Q36" s="16"/>
      <c r="R36" s="33"/>
      <c r="S36" s="17"/>
      <c r="T36" s="17"/>
      <c r="U36" s="17"/>
    </row>
    <row r="37" spans="2:21">
      <c r="B37" s="65" t="s">
        <v>93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5">
        <v>0</v>
      </c>
      <c r="N37" s="56">
        <f t="shared" si="1"/>
        <v>0</v>
      </c>
      <c r="O37" s="79">
        <f t="shared" si="2"/>
        <v>0</v>
      </c>
      <c r="P37" s="40"/>
      <c r="Q37" s="16"/>
      <c r="R37" s="33"/>
      <c r="S37" s="17"/>
      <c r="T37" s="17"/>
      <c r="U37" s="17"/>
    </row>
    <row r="38" spans="2:21">
      <c r="B38" s="65" t="s">
        <v>94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5">
        <v>0</v>
      </c>
      <c r="N38" s="56">
        <f t="shared" si="1"/>
        <v>0</v>
      </c>
      <c r="O38" s="79">
        <f t="shared" si="2"/>
        <v>0</v>
      </c>
      <c r="P38" s="40"/>
      <c r="Q38" s="16"/>
      <c r="R38" s="33"/>
      <c r="S38" s="17"/>
      <c r="T38" s="17"/>
      <c r="U38" s="17"/>
    </row>
    <row r="39" spans="2:21">
      <c r="B39" s="41" t="s">
        <v>95</v>
      </c>
      <c r="C39" s="42">
        <f t="shared" ref="C39:J39" si="3">SUM(C17:C38)</f>
        <v>0</v>
      </c>
      <c r="D39" s="42">
        <f t="shared" si="3"/>
        <v>0</v>
      </c>
      <c r="E39" s="42">
        <f t="shared" si="3"/>
        <v>1</v>
      </c>
      <c r="F39" s="42">
        <f t="shared" si="3"/>
        <v>5</v>
      </c>
      <c r="G39" s="42">
        <f t="shared" si="3"/>
        <v>19</v>
      </c>
      <c r="H39" s="42">
        <f t="shared" si="3"/>
        <v>19</v>
      </c>
      <c r="I39" s="42">
        <f t="shared" si="3"/>
        <v>17</v>
      </c>
      <c r="J39" s="42">
        <f t="shared" si="3"/>
        <v>15</v>
      </c>
      <c r="K39" s="42">
        <f>SUM(K17:K38)</f>
        <v>8</v>
      </c>
      <c r="L39" s="43">
        <f>SUM(L17:L38)</f>
        <v>7</v>
      </c>
      <c r="M39" s="43">
        <f>SUM(M17:M38)</f>
        <v>14</v>
      </c>
      <c r="N39" s="42">
        <f>SUM(N17:N38)</f>
        <v>105</v>
      </c>
      <c r="O39" s="86">
        <f t="shared" ref="O39" si="4">SUM(O17:O38)</f>
        <v>1</v>
      </c>
      <c r="P39" s="37"/>
      <c r="Q39" s="16"/>
      <c r="R39" s="33"/>
      <c r="S39" s="17"/>
      <c r="T39" s="17"/>
      <c r="U39" s="17"/>
    </row>
    <row r="40" spans="2:21">
      <c r="B40" s="19" t="s">
        <v>19</v>
      </c>
      <c r="C40" s="30"/>
      <c r="D40" s="30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3"/>
      <c r="R40" s="17"/>
      <c r="S40" s="17"/>
      <c r="T40" s="17"/>
    </row>
    <row r="41" spans="2:21">
      <c r="B41" s="20"/>
      <c r="C41" s="30"/>
      <c r="D41" s="3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3"/>
      <c r="R41" s="17"/>
      <c r="S41" s="17"/>
      <c r="T41" s="17"/>
    </row>
    <row r="42" spans="2:21">
      <c r="B42" s="30"/>
      <c r="C42" s="30"/>
      <c r="D42" s="3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33"/>
      <c r="R42" s="17"/>
      <c r="S42" s="17"/>
      <c r="T42" s="17"/>
    </row>
    <row r="43" spans="2:21">
      <c r="B43" s="30"/>
      <c r="C43" s="30"/>
      <c r="D43" s="30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3"/>
      <c r="R43" s="17"/>
      <c r="S43" s="17"/>
      <c r="T43" s="17"/>
    </row>
    <row r="44" spans="2:21">
      <c r="B44" s="30"/>
      <c r="C44" s="30"/>
      <c r="D44" s="30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3"/>
      <c r="R44" s="17"/>
      <c r="S44" s="17"/>
      <c r="T44" s="17"/>
    </row>
    <row r="45" spans="2:21">
      <c r="B45" s="30"/>
      <c r="C45" s="30"/>
      <c r="D45" s="30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3"/>
      <c r="R45" s="17"/>
      <c r="S45" s="17"/>
      <c r="T45" s="17"/>
    </row>
    <row r="46" spans="2:21">
      <c r="B46" s="30"/>
      <c r="C46" s="30"/>
      <c r="D46" s="30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3"/>
      <c r="R46" s="17"/>
      <c r="S46" s="17"/>
      <c r="T46" s="17"/>
    </row>
  </sheetData>
  <mergeCells count="1">
    <mergeCell ref="Q29:Z29"/>
  </mergeCells>
  <conditionalFormatting sqref="O17:P39">
    <cfRule type="dataBar" priority="1">
      <dataBar>
        <cfvo type="min" val="0"/>
        <cfvo type="max" val="0"/>
        <color rgb="FFFFB628"/>
      </dataBar>
    </cfRule>
  </conditionalFormatting>
  <pageMargins left="0.7" right="0.7" top="0.75" bottom="0.75" header="0.3" footer="0.3"/>
  <ignoredErrors>
    <ignoredError sqref="C39:M39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showGridLines="0" zoomScale="85" zoomScaleNormal="85" workbookViewId="0">
      <selection activeCell="A12" sqref="A12"/>
    </sheetView>
  </sheetViews>
  <sheetFormatPr defaultRowHeight="15"/>
  <cols>
    <col min="1" max="1" width="10.85546875" bestFit="1" customWidth="1"/>
    <col min="2" max="2" width="10.28515625" bestFit="1" customWidth="1"/>
    <col min="3" max="3" width="41.140625" bestFit="1" customWidth="1"/>
    <col min="4" max="4" width="18.5703125" customWidth="1"/>
    <col min="5" max="12" width="2.7109375" customWidth="1"/>
    <col min="13" max="24" width="4.7109375" customWidth="1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"/>
    </row>
    <row r="5" spans="1:2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"/>
    </row>
    <row r="13" spans="1:23" ht="30.75" customHeight="1">
      <c r="A13" s="12" t="s">
        <v>0</v>
      </c>
      <c r="B13" s="12" t="s">
        <v>3</v>
      </c>
      <c r="C13" s="13" t="s">
        <v>2</v>
      </c>
      <c r="D13" s="12" t="s">
        <v>1</v>
      </c>
    </row>
    <row r="14" spans="1:23" s="9" customFormat="1" ht="51">
      <c r="A14" s="10">
        <v>42919</v>
      </c>
      <c r="B14" s="10" t="s">
        <v>29</v>
      </c>
      <c r="C14" s="14" t="s">
        <v>114</v>
      </c>
      <c r="D14" s="11" t="s">
        <v>4</v>
      </c>
    </row>
    <row r="15" spans="1:23" s="9" customFormat="1" ht="38.25">
      <c r="A15" s="10">
        <v>43237</v>
      </c>
      <c r="B15" s="10" t="s">
        <v>112</v>
      </c>
      <c r="C15" s="14" t="s">
        <v>113</v>
      </c>
      <c r="D15" s="11" t="s">
        <v>4</v>
      </c>
    </row>
    <row r="16" spans="1:23" s="9" customFormat="1" ht="76.5">
      <c r="A16" s="10">
        <v>43237</v>
      </c>
      <c r="B16" s="10" t="s">
        <v>112</v>
      </c>
      <c r="C16" s="87" t="s">
        <v>115</v>
      </c>
      <c r="D16" s="11" t="s">
        <v>4</v>
      </c>
    </row>
    <row r="17" spans="1:4" s="9" customFormat="1" ht="76.5">
      <c r="A17" s="10">
        <v>43237</v>
      </c>
      <c r="B17" s="10" t="s">
        <v>112</v>
      </c>
      <c r="C17" s="87" t="s">
        <v>116</v>
      </c>
      <c r="D17" s="11" t="s">
        <v>4</v>
      </c>
    </row>
    <row r="18" spans="1:4" s="9" customFormat="1" ht="63.75">
      <c r="A18" s="10">
        <v>43237</v>
      </c>
      <c r="B18" s="10" t="s">
        <v>112</v>
      </c>
      <c r="C18" s="87" t="s">
        <v>117</v>
      </c>
      <c r="D18" s="11" t="s">
        <v>4</v>
      </c>
    </row>
    <row r="19" spans="1:4" s="9" customFormat="1" ht="38.25">
      <c r="A19" s="10">
        <v>43237</v>
      </c>
      <c r="B19" s="10" t="s">
        <v>112</v>
      </c>
      <c r="C19" s="87" t="s">
        <v>118</v>
      </c>
      <c r="D19" s="11" t="s">
        <v>4</v>
      </c>
    </row>
    <row r="20" spans="1:4" s="9" customFormat="1" ht="38.25">
      <c r="A20" s="10">
        <v>43237</v>
      </c>
      <c r="B20" s="10" t="s">
        <v>112</v>
      </c>
      <c r="C20" s="87" t="s">
        <v>119</v>
      </c>
      <c r="D20" s="11" t="s">
        <v>4</v>
      </c>
    </row>
    <row r="21" spans="1:4" s="9" customFormat="1" ht="76.5">
      <c r="A21" s="10">
        <v>43237</v>
      </c>
      <c r="B21" s="10" t="s">
        <v>112</v>
      </c>
      <c r="C21" s="87" t="s">
        <v>120</v>
      </c>
      <c r="D21" s="11" t="s">
        <v>4</v>
      </c>
    </row>
    <row r="22" spans="1:4" s="9" customFormat="1" ht="38.25">
      <c r="A22" s="10">
        <v>43237</v>
      </c>
      <c r="B22" s="10" t="s">
        <v>112</v>
      </c>
      <c r="C22" s="87" t="s">
        <v>121</v>
      </c>
      <c r="D22" s="11" t="s">
        <v>4</v>
      </c>
    </row>
    <row r="23" spans="1:4" s="9" customFormat="1" ht="30" customHeight="1">
      <c r="A23" s="10"/>
      <c r="B23" s="10"/>
      <c r="C23" s="87"/>
      <c r="D23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Situação do processo</vt:lpstr>
      <vt:lpstr>Fases do Processo</vt:lpstr>
      <vt:lpstr>Resultados de julgamentos</vt:lpstr>
      <vt:lpstr>Procedimentos por assunto</vt:lpstr>
      <vt:lpstr>Atualização do arquivo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2018-05-17T19:51:29Z</dcterms:modified>
</cp:coreProperties>
</file>